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ata\EMODNET 3\3 kk raportit\2018_Oct\"/>
    </mc:Choice>
  </mc:AlternateContent>
  <bookViews>
    <workbookView xWindow="0" yWindow="0" windowWidth="14380" windowHeight="5670" tabRatio="849" activeTab="5"/>
  </bookViews>
  <sheets>
    <sheet name="1.1" sheetId="1" r:id="rId1"/>
    <sheet name="1.2" sheetId="2" r:id="rId2"/>
    <sheet name="2" sheetId="3" r:id="rId3"/>
    <sheet name="3" sheetId="4" r:id="rId4"/>
    <sheet name="4" sheetId="5" r:id="rId5"/>
    <sheet name="5.1" sheetId="6" r:id="rId6"/>
    <sheet name="5.2" sheetId="7" r:id="rId7"/>
    <sheet name="6" sheetId="8" r:id="rId8"/>
    <sheet name="6b" sheetId="19" r:id="rId9"/>
    <sheet name="7.1" sheetId="9" r:id="rId10"/>
    <sheet name="7.2" sheetId="10" r:id="rId11"/>
    <sheet name="8.1" sheetId="11" r:id="rId12"/>
    <sheet name="8.2.1" sheetId="12" r:id="rId13"/>
    <sheet name="8.2.2" sheetId="21" r:id="rId14"/>
    <sheet name="8.2.3" sheetId="22" r:id="rId15"/>
    <sheet name="9" sheetId="13" r:id="rId16"/>
    <sheet name="10.1" sheetId="14" r:id="rId17"/>
    <sheet name="10.2" sheetId="15" r:id="rId18"/>
  </sheets>
  <definedNames>
    <definedName name="_ftn1" localSheetId="0">'1.1'!$A$14</definedName>
    <definedName name="_ftn2" localSheetId="0">'1.1'!$A$15</definedName>
    <definedName name="_ftn3" localSheetId="0">'1.1'!$A$16</definedName>
    <definedName name="_ftn4" localSheetId="0">'1.1'!$A$17</definedName>
    <definedName name="_ftn5" localSheetId="0">'1.1'!$A$19</definedName>
    <definedName name="_ftn6" localSheetId="0">'1.1'!$A$20</definedName>
    <definedName name="_ftnref1" localSheetId="0">'1.1'!$B$2</definedName>
    <definedName name="_ftnref2" localSheetId="0">'1.1'!$C$2</definedName>
    <definedName name="_ftnref3" localSheetId="0">'1.1'!$D$2</definedName>
    <definedName name="_ftnref4" localSheetId="0">'1.1'!$I$2</definedName>
    <definedName name="_ftnref5" localSheetId="0">'1.1'!$J$2</definedName>
    <definedName name="_ftnref6" localSheetId="0">'1.1'!$A$4</definedName>
    <definedName name="_Toc509591800" localSheetId="0">'1.1'!$A$1</definedName>
    <definedName name="_Toc509591801" localSheetId="1">'1.2'!$A$1</definedName>
    <definedName name="_Toc509591802" localSheetId="2">'2'!$A$1</definedName>
    <definedName name="_Toc509591803" localSheetId="3">'3'!$A$1</definedName>
    <definedName name="_Toc509591804" localSheetId="4">'4'!$A$1</definedName>
    <definedName name="_Toc509591811" localSheetId="11">'8.1'!$A$1</definedName>
    <definedName name="_Toc509591813" localSheetId="15">'9'!$A$1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0" l="1"/>
  <c r="D9" i="10"/>
  <c r="D8" i="10"/>
  <c r="D7" i="10"/>
  <c r="M25" i="8"/>
  <c r="M24" i="8"/>
  <c r="M23" i="8"/>
  <c r="M22" i="8"/>
  <c r="M21" i="8"/>
  <c r="P11" i="8"/>
  <c r="M11" i="8"/>
  <c r="P10" i="8"/>
  <c r="M10" i="8"/>
  <c r="P9" i="8"/>
  <c r="M9" i="8"/>
  <c r="P8" i="8"/>
  <c r="M8" i="8"/>
  <c r="P7" i="8"/>
  <c r="M7" i="8"/>
  <c r="P6" i="8"/>
  <c r="M6" i="8"/>
  <c r="G13" i="8"/>
  <c r="D13" i="8"/>
  <c r="G9" i="8"/>
  <c r="D9" i="8"/>
  <c r="G8" i="8"/>
  <c r="D8" i="8"/>
  <c r="G7" i="8"/>
  <c r="D7" i="8"/>
  <c r="G6" i="8"/>
  <c r="D6" i="8"/>
  <c r="I6" i="1" l="1"/>
  <c r="B10" i="13" l="1"/>
  <c r="B9" i="13"/>
  <c r="B8" i="13"/>
  <c r="B7" i="13"/>
</calcChain>
</file>

<file path=xl/sharedStrings.xml><?xml version="1.0" encoding="utf-8"?>
<sst xmlns="http://schemas.openxmlformats.org/spreadsheetml/2006/main" count="877" uniqueCount="471">
  <si>
    <t xml:space="preserve">Arctic </t>
  </si>
  <si>
    <t xml:space="preserve">Baltic </t>
  </si>
  <si>
    <t xml:space="preserve">Black Sea </t>
  </si>
  <si>
    <t xml:space="preserve">Med Sea </t>
  </si>
  <si>
    <t>North Sea</t>
  </si>
  <si>
    <t>Other Seas</t>
  </si>
  <si>
    <t>Total Volume per theme</t>
  </si>
  <si>
    <t>[3] Unit is a short description of the volume unit of measurement: “records”, “data sets”, or “platforms”. The full unit description can be found in the monitoring support document.</t>
  </si>
  <si>
    <t>Theme</t>
  </si>
  <si>
    <t>Sub-themes</t>
  </si>
  <si>
    <t>Bathymetry</t>
  </si>
  <si>
    <t>Geology</t>
  </si>
  <si>
    <t>Seabed Substrate, Sea-floor Geology, Coastal Behavior, Geological event and probabilities, Mineral Occurrences</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</si>
  <si>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</si>
  <si>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</si>
  <si>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</si>
  <si>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</si>
  <si>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</si>
  <si>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</si>
  <si>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</si>
  <si>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Aggregate Extraction, Cultural Heritage, Dredging, Environment, Fisheries, Hydrocarbon Extraction, Main Ports, Aquaculture, Ocean Energy Facilities, Other Forms of Area Management/Designation, Pipelines and Cables, Waste Disposal, Wind Farms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</si>
  <si>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</si>
  <si>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</si>
  <si>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</si>
  <si>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</si>
  <si>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</si>
  <si>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</si>
  <si>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</si>
  <si>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</si>
  <si>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</si>
  <si>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</si>
  <si>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</si>
  <si>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</si>
  <si>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</si>
  <si>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</si>
  <si>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</si>
  <si>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</si>
  <si>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t>
  </si>
  <si>
    <t>All sea basins</t>
  </si>
  <si>
    <t>Black Sea</t>
  </si>
  <si>
    <t>Med Sea</t>
  </si>
  <si>
    <t>Other seas</t>
  </si>
  <si>
    <t>Sub-theme [5]</t>
  </si>
  <si>
    <t>2. Organisations supplying each type of data</t>
  </si>
  <si>
    <t>Country</t>
  </si>
  <si>
    <r>
      <t xml:space="preserve">Data </t>
    </r>
    <r>
      <rPr>
        <i/>
        <sz val="10"/>
        <color rgb="FF333333"/>
        <rFont val="Open Sans"/>
        <family val="2"/>
      </rPr>
      <t>or</t>
    </r>
    <r>
      <rPr>
        <sz val="10"/>
        <color rgb="FF333333"/>
        <rFont val="Open Sans"/>
        <family val="2"/>
      </rPr>
      <t xml:space="preserve"> Data product </t>
    </r>
    <r>
      <rPr>
        <i/>
        <sz val="10"/>
        <color rgb="FF333333"/>
        <rFont val="Open Sans"/>
        <family val="2"/>
      </rPr>
      <t>or</t>
    </r>
    <r>
      <rPr>
        <sz val="10"/>
        <color rgb="FF333333"/>
        <rFont val="Open Sans"/>
        <family val="2"/>
      </rPr>
      <t xml:space="preserve"> Both</t>
    </r>
  </si>
  <si>
    <t>Themes</t>
  </si>
  <si>
    <t>Organisation 1</t>
  </si>
  <si>
    <t>Organisation 2</t>
  </si>
  <si>
    <t>Organisation 3</t>
  </si>
  <si>
    <t>[3] Type is the organisation type. A list of organisation types is available in the Glossary.</t>
  </si>
  <si>
    <t xml:space="preserve">[4] Restricted data is data not public. </t>
  </si>
  <si>
    <t>4. Quality Control &amp; Quality Assurance</t>
  </si>
  <si>
    <t>QA / QC steps</t>
  </si>
  <si>
    <t>Short Description</t>
  </si>
  <si>
    <t>By whom?</t>
  </si>
  <si>
    <t>Metadata curation</t>
  </si>
  <si>
    <t>Data standards compliance checks</t>
  </si>
  <si>
    <t>Geographic Location Control</t>
  </si>
  <si>
    <t>Error Detection thanks to thematic expertise</t>
  </si>
  <si>
    <t>Quality Index / Accuracy assessment</t>
  </si>
  <si>
    <t>Data aggregation</t>
  </si>
  <si>
    <t>Other</t>
  </si>
  <si>
    <t>Language</t>
  </si>
  <si>
    <t>Units</t>
  </si>
  <si>
    <t>Terminology</t>
  </si>
  <si>
    <t>Coordinate Systems</t>
  </si>
  <si>
    <t>Data format</t>
  </si>
  <si>
    <t>Metadata</t>
  </si>
  <si>
    <t>Automatic / Semi-automatic / Manual</t>
  </si>
  <si>
    <t>Harmonisation</t>
  </si>
  <si>
    <t>5.1. Number and coverage of built data products</t>
  </si>
  <si>
    <t>Unit</t>
  </si>
  <si>
    <t>Total Volume</t>
  </si>
  <si>
    <t>Baltic</t>
  </si>
  <si>
    <t>Sub-theme [6]</t>
  </si>
  <si>
    <t>Date [1]</t>
  </si>
  <si>
    <t>Portal [2]</t>
  </si>
  <si>
    <t>Unit [3]</t>
  </si>
  <si>
    <t>Total Volume [4]</t>
  </si>
  <si>
    <t>Total Number of external data products [3]</t>
  </si>
  <si>
    <t>Type [3]</t>
  </si>
  <si>
    <t>✔ [3]</t>
  </si>
  <si>
    <t>EMODnet data product name</t>
  </si>
  <si>
    <t xml:space="preserve">Description </t>
  </si>
  <si>
    <t># of EMODnet data products [3]</t>
  </si>
  <si>
    <t>Creation or Update [4]</t>
  </si>
  <si>
    <t>&gt; 24 months</t>
  </si>
  <si>
    <t xml:space="preserve">Physics </t>
  </si>
  <si>
    <t xml:space="preserve">Chemistry </t>
  </si>
  <si>
    <t>Organisation name</t>
  </si>
  <si>
    <t>Page views</t>
  </si>
  <si>
    <t>Unique page views</t>
  </si>
  <si>
    <t>Last Report</t>
  </si>
  <si>
    <t>Actual Report</t>
  </si>
  <si>
    <t>Analytics tool [3]</t>
  </si>
  <si>
    <t>Home Page</t>
  </si>
  <si>
    <t>URL</t>
  </si>
  <si>
    <t>Total Mentions</t>
  </si>
  <si>
    <t>Mentions with backlinks</t>
  </si>
  <si>
    <t>[2] Measures the domain's authority on a 100-point scale, based on SEMrush’s Domain Score.</t>
  </si>
  <si>
    <t>BM scores [2]</t>
  </si>
  <si>
    <t>Acquisitions</t>
  </si>
  <si>
    <t>Visits</t>
  </si>
  <si>
    <t>Bounce rate</t>
  </si>
  <si>
    <t>Average time on website</t>
  </si>
  <si>
    <t xml:space="preserve">Direct </t>
  </si>
  <si>
    <t>Referral</t>
  </si>
  <si>
    <t>Organic Search</t>
  </si>
  <si>
    <t>Action / visit</t>
  </si>
  <si>
    <t>Keyword</t>
  </si>
  <si>
    <t>Portal Positioning</t>
  </si>
  <si>
    <t>marine.copernicus.eu</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</si>
  <si>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</si>
  <si>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</si>
  <si>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Behaviour</t>
  </si>
  <si>
    <t>(+Relational records when relevant [1])</t>
  </si>
  <si>
    <t>7.1 Technical monitoring</t>
  </si>
  <si>
    <t>Portals</t>
  </si>
  <si>
    <t>7.2.1 User-friendliness</t>
  </si>
  <si>
    <t>Page</t>
  </si>
  <si>
    <t>Average duration of visit</t>
  </si>
  <si>
    <t>Automatic user flow</t>
  </si>
  <si>
    <t>Usage of the portals on different devices</t>
  </si>
  <si>
    <t>7.2.2 Visual Harmonisation score</t>
  </si>
  <si>
    <t>Date</t>
  </si>
  <si>
    <t>Harmonisation elements</t>
  </si>
  <si>
    <t>Description</t>
  </si>
  <si>
    <t>Logo usage</t>
  </si>
  <si>
    <t>subtotal</t>
  </si>
  <si>
    <t>Logo position</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</si>
  <si>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</si>
  <si>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</si>
  <si>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</si>
  <si>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</si>
  <si>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</si>
  <si>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</si>
  <si>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</si>
  <si>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</si>
  <si>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</si>
  <si>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</si>
  <si>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</si>
  <si>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</si>
  <si>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</si>
  <si>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</si>
  <si>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</si>
  <si>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</si>
  <si>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</si>
  <si>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</si>
  <si>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</si>
  <si>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</si>
  <si>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</si>
  <si>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flag</t>
  </si>
  <si>
    <t>Link to social media</t>
  </si>
  <si>
    <t>Social Media icons</t>
  </si>
  <si>
    <t>Policy Privacy</t>
  </si>
  <si>
    <t>Presence</t>
  </si>
  <si>
    <t>GDPR compliant</t>
  </si>
  <si>
    <t>Main menu</t>
  </si>
  <si>
    <t xml:space="preserve">User experience </t>
  </si>
  <si>
    <t xml:space="preserve">Sub menu </t>
  </si>
  <si>
    <t>Menu tabs terminology</t>
  </si>
  <si>
    <t>Menu size</t>
  </si>
  <si>
    <t>Responsive</t>
  </si>
  <si>
    <t>User-friendliness</t>
  </si>
  <si>
    <t>Visual harmonisation score</t>
  </si>
  <si>
    <t>Visual harmonisation  score</t>
  </si>
  <si>
    <r>
      <t>Template:</t>
    </r>
    <r>
      <rPr>
        <sz val="10"/>
        <color rgb="FF333333"/>
        <rFont val="Open Sans"/>
        <family val="2"/>
      </rPr>
      <t xml:space="preserve"> Portals are asked to fill in three tables, one for Data, one for External Data Products and one for EMODnet Data Products</t>
    </r>
  </si>
  <si>
    <t>8.1.1 List of interfaces</t>
  </si>
  <si>
    <t>DATA</t>
  </si>
  <si>
    <t>% of data available through services</t>
  </si>
  <si>
    <t>any other suggestions?</t>
  </si>
  <si>
    <t>8.1.2 List of interfaces</t>
  </si>
  <si>
    <t>External DATA PRODUCTS</t>
  </si>
  <si>
    <t>% of data products available through services</t>
  </si>
  <si>
    <t>8.1.3 List of interfaces</t>
  </si>
  <si>
    <t>EMODnet DATA PRODUCTS</t>
  </si>
  <si>
    <t>✓: available</t>
  </si>
  <si>
    <t>If the portal uses WMS for the map view, answer “yes” here</t>
  </si>
  <si>
    <t>[3] Redundancy notifies if some downloads are counted twice in the table. For example, one download could cover several themes and be counted in each of the themes.</t>
  </si>
  <si>
    <t>[6] Trend compares the result with previous period. There should be as many columns as services allowing to use data (not data products).</t>
  </si>
  <si>
    <t>Indicator 1.1: Volume and coverage of available acquired data</t>
  </si>
  <si>
    <t>Indicator 1.2: Number and coverage of acquired external data products</t>
  </si>
  <si>
    <t>Indicator 2: Organisations supplying data and data products</t>
  </si>
  <si>
    <t>Indicator 3: Organisations that have been approached to supply data with no result, including type of data sought and reason why it has not been supplied</t>
  </si>
  <si>
    <t>Indicator 4: Quality Control and Quality Assurance steps</t>
  </si>
  <si>
    <t>Indicator 5.1: Number and coverage of built data products</t>
  </si>
  <si>
    <t>Indicator 5.2: List of data product releases by the portal</t>
  </si>
  <si>
    <t xml:space="preserve">Indicator 7.1: Technical monitoring </t>
  </si>
  <si>
    <t xml:space="preserve">Indicator 7.2: Portal user-friendliness </t>
  </si>
  <si>
    <t xml:space="preserve">Indicator 8.1: Interfaces to access or view data </t>
  </si>
  <si>
    <t xml:space="preserve">Indicator 8.2: Usage of data and data products per interface and per theme </t>
  </si>
  <si>
    <t>Redundancy [3]</t>
  </si>
  <si>
    <t>Use of WMS for map viewer? [4]</t>
  </si>
  <si>
    <t>DATA / EXTERNAL DATA PRODUCTS / EMODnet DATA PRODUCTS</t>
  </si>
  <si>
    <t>Means of information collection</t>
  </si>
  <si>
    <t>Indicator 10.1: External products (websites, apps,…) built on top of web-services</t>
  </si>
  <si>
    <t>10.1 Organisations who built on top of EMODnet web-services</t>
  </si>
  <si>
    <t>Type</t>
  </si>
  <si>
    <t>Web-service type</t>
  </si>
  <si>
    <t>Link to product or short description of usage</t>
  </si>
  <si>
    <t>10.2 Published use cases and number of readings</t>
  </si>
  <si>
    <t>Use case title</t>
  </si>
  <si>
    <t>Release date</t>
  </si>
  <si>
    <t>Appears in Central Portal</t>
  </si>
  <si>
    <t># data products</t>
  </si>
  <si>
    <t>Landing pages [5]</t>
  </si>
  <si>
    <t>% of restricted data [4] 
(or #restricted/# not restricted)</t>
  </si>
  <si>
    <t>[5] By landing page we mean pages that mainly redirect users to other pages.</t>
  </si>
  <si>
    <t>[1] Date is the date of measurement, preferably on the 1st of each month.</t>
  </si>
  <si>
    <t>[2] Portal is the portal’s name.</t>
  </si>
  <si>
    <t>[3] Matomo (ex Piwik) or Logs.</t>
  </si>
  <si>
    <t>[1] Date is the reporting date, preferably on the 1st day of the month.</t>
  </si>
  <si>
    <t>[6] The list of sub-themes is provided later on in this paragraph.</t>
  </si>
  <si>
    <t>[5] Theme and sub-themes are the same of Indicator 1.1.</t>
  </si>
  <si>
    <t>[3] Number of data products created or updated in the reporting period.</t>
  </si>
  <si>
    <t>[1] Compliant with the visual guidelines (3pt), Not completely compliant with the visual guidelines (1pt), Not compliant (0 pt).</t>
  </si>
  <si>
    <t>and once in “Number of WMS requests” counted with logs. The “Number of WMS requests” should be much larger than “the number of map visualisations”, because one map visualisation can generate many WMS requests.</t>
  </si>
  <si>
    <t xml:space="preserve">[4] Use of WMS for map viewer: expected answer: yes or no. If yes, then map visualisations will be reported twice in the table. Once in “Number of map visualisations” counted with analytics, </t>
  </si>
  <si>
    <t>9 Distribution of users per organisation type and country, main use cases</t>
  </si>
  <si>
    <t>Indicator 9: Distribution of users that have used the portal’s data and data products per organisation type and country, and their main use cases.</t>
  </si>
  <si>
    <t>Interfaces [3]</t>
  </si>
  <si>
    <t>Number of users giving information [4]</t>
  </si>
  <si>
    <t>Total number of users [5]</t>
  </si>
  <si>
    <t>Organisation type [6]</t>
  </si>
  <si>
    <t>% of users [7]</t>
  </si>
  <si>
    <t>Main use cases and application areas [8]</t>
  </si>
  <si>
    <t>[4] Relevant to portal where the user form is optional.</t>
  </si>
  <si>
    <t>[5] Useful to know the robustness of the statistics.</t>
  </si>
  <si>
    <t>[8] Compile a bullet-point list of use cases from user form or oral feedback. A few words per use-case suffice. These use cases can be repeated in each interface table.</t>
  </si>
  <si>
    <t>[6] A list of organisation types is available in the Glossary.</t>
  </si>
  <si>
    <t>Indicator 10.2: Published use cases and number of readings</t>
  </si>
  <si>
    <t xml:space="preserve">Indicator 6: Portal &amp; Social Media visibility </t>
  </si>
  <si>
    <t>3 - 12 months</t>
  </si>
  <si>
    <t>12 - 24 months</t>
  </si>
  <si>
    <t>Last release date 
(&lt; 3 months only)</t>
  </si>
  <si>
    <t>Last release date [2]
(&lt; 3 months only)</t>
  </si>
  <si>
    <t>Benthos, Birds, Fish, Sea Mammals, Microorganisms, Phytoplankton, Reptiles, Zooplankton</t>
  </si>
  <si>
    <t>(+ - =)</t>
  </si>
  <si>
    <t>Atlantic [7]</t>
  </si>
  <si>
    <t>Atlantic [6]</t>
  </si>
  <si>
    <t>[4] Indicate whether the product was newly created ("Creation") or an update ("Update") of a previous version.</t>
  </si>
  <si>
    <t>The ratio between “number of downloads” (given by the sum of the number of manual downloads + the number of WMS requests + …) and “downloadable volume” should give an indication of the popularity of the Portal.</t>
  </si>
  <si>
    <t>Number of WMS requests [8]</t>
  </si>
  <si>
    <t>Number of map visualisations [8]</t>
  </si>
  <si>
    <t>[8] Specify the number (and not the %) of WMS requests and map visualisations, taking into account the measurement unit of Downloadable Volume. If not applicable, then write n.a.</t>
  </si>
  <si>
    <t>EC Acknowledgement</t>
  </si>
  <si>
    <t>[7] This number should be reported using the same measurement unit of Downloadable Volume. The meaurement unit should be specified in brackets (i.e. CDI, datasets or records).</t>
  </si>
  <si>
    <t>[3] Indicate the % of data available on the Portal that can be manually downloaded.</t>
  </si>
  <si>
    <t>[4] Specify whether the Portal has a Map Viewer Interface available or not; in the latter case, please specify if the Map Viewer Interface will be made available in the next 6 months.</t>
  </si>
  <si>
    <t>[5] Specify whether the Portal has a WCS (Web Coverage Service) Interface available or not; in the latter case, specify if the WCS Interface will be made available in the next 6 months.</t>
  </si>
  <si>
    <t>[6] Specify whether the Portal has a WFS (Web Feature Service) Interface available or not; in the latter case, specify if the WFS Interface will be made available in the next 6 months.</t>
  </si>
  <si>
    <t>Manual download [3]</t>
  </si>
  <si>
    <t>Map viewer [4]</t>
  </si>
  <si>
    <t>WCS [5]</t>
  </si>
  <si>
    <t>WFS [6]</t>
  </si>
  <si>
    <t>… [7]</t>
  </si>
  <si>
    <t>Page Type [3]</t>
  </si>
  <si>
    <t>Website availability [3] (Average value in the period)</t>
  </si>
  <si>
    <t>Response time [4] (Average value in the period)</t>
  </si>
  <si>
    <t>Responsiveness [5] (Average value in the period)</t>
  </si>
  <si>
    <t>[4] The time to download the whole homepage. This measurement is affected by network connection speed.</t>
  </si>
  <si>
    <t>[5] Polling the website, if the homepage is slower than 1500ms (this value can be changed) the website is flagged as slow. Usually displayed as the percentage of the “not slow” requests.</t>
  </si>
  <si>
    <t>[3] The average minimum price that advertisers pay for a user’s click on an AdWords ad that popped up for a given keyword.</t>
  </si>
  <si>
    <t>[4] The average number of search queries per month for the queried keyword over the last 12 months.</t>
  </si>
  <si>
    <t>CPC [3]</t>
  </si>
  <si>
    <t>Volume [4]</t>
  </si>
  <si>
    <t>Atlantic [3]</t>
  </si>
  <si>
    <t>Unique visitors</t>
  </si>
  <si>
    <t>Unique returning visitor</t>
  </si>
  <si>
    <t>Country [9]</t>
  </si>
  <si>
    <t>% of users [10]</t>
  </si>
  <si>
    <t>Web pages [4]</t>
  </si>
  <si>
    <t>Web sections [4]</t>
  </si>
  <si>
    <t>[4] For each portal, the most relevant websections that are worth to monitor (e.g. News and Events, Data, Documents, Products, About, Help).</t>
  </si>
  <si>
    <t>Trend (%)</t>
  </si>
  <si>
    <t>[6] Area (km²): Atlantic 7281229 km²; Arctic 5610745 km²; Baltic 392215 km²; Black Sea 473894 km²; Mediterranean Sea 2516652 km²; North Sea 654179 km².</t>
  </si>
  <si>
    <t>[7] Area (km²): Atlantic 7281229 km²; Arctic 5610745 km²; Baltic 392215 km²; Black Sea 473894 km²; Mediterranean Sea 2516652 kmé² North Sea 654179 km².</t>
  </si>
  <si>
    <t>[3] Area (km²): Atlantic 7281229 km²; Arctic 5610745 km²; Baltic 392215 km²; Black Sea 473894 km²; Mediterranean Sea 2516652 km²; North Sea 654179 km².</t>
  </si>
  <si>
    <t>Trend (%) [5]</t>
  </si>
  <si>
    <t>[5] Trend compares the reported total volumes with their corresponding total volumes reported 3 months earlier.</t>
  </si>
  <si>
    <t>Trend (%) [4]</t>
  </si>
  <si>
    <t>[4] Trend compares the reported total volumes with their corresponding total volumes reported 3 months earlier.</t>
  </si>
  <si>
    <t xml:space="preserve">[4] For each portal, the most relevant webpages that need to be monitored have to be identified. </t>
  </si>
  <si>
    <t xml:space="preserve">The Support Guidelines document provides an initial list. </t>
  </si>
  <si>
    <t xml:space="preserve"> Trend (%)</t>
  </si>
  <si>
    <t>Exit rate (%)</t>
  </si>
  <si>
    <t>6.2 Visibility &amp; Analytics (Web sections)</t>
  </si>
  <si>
    <t>6.3 Visibility &amp; Analytics (Portal overview)</t>
  </si>
  <si>
    <t>6.4 SEO assessment – Brand monitoring</t>
  </si>
  <si>
    <t>6.5 SEO assessment -Acquisitions</t>
  </si>
  <si>
    <t>6.1 Visibility &amp; Analytics (Web pages)</t>
  </si>
  <si>
    <t>Bounce rate (%)</t>
  </si>
  <si>
    <t>Visits (%)</t>
  </si>
  <si>
    <t>For example, if a dataset covers 2 sea basins, or several themes, it should be counted multiple times. As a consequence, adding up all the numbers on a row would give an overestimation of the total volume per theme.</t>
  </si>
  <si>
    <t xml:space="preserve">[4] Total volume measures the total amount of available data without redundancy. Redundancy notifies if some units of volume are counted twice in the table. </t>
  </si>
  <si>
    <t xml:space="preserve">[3] Total number measures the total amount of external data products without redundancy. Redundancy notifies if some external data products are counted twice in the table. For example, one data product could cover several sea basins. </t>
  </si>
  <si>
    <t>The column named “All sea basins” expects the number of external data products of each theme. It is not equal to the row sum in case of redundancy (one product covering several sea basins).</t>
  </si>
  <si>
    <t xml:space="preserve">[3] usually calculated in percentage polling the website home page every minute, if there is no reply or an error message it’s calculated as a downtime. </t>
  </si>
  <si>
    <t>Usually anything over 99.5% in a month should be acceptable.</t>
  </si>
  <si>
    <t xml:space="preserve">[3] Three different types of pages have been defined: content page [maps, tables, articles…], </t>
  </si>
  <si>
    <t>navigation page [menus, lists of links for services or other kinds of content…], landing page (see the Monitoring Support Document).</t>
  </si>
  <si>
    <t>8.2.2 EXTERNAL DATA PRODUCTS</t>
  </si>
  <si>
    <t>8.2.1 DATA</t>
  </si>
  <si>
    <t>8.2.3 EMODnet DATA PRODUCTS</t>
  </si>
  <si>
    <t>Trend (%) [6]</t>
  </si>
  <si>
    <r>
      <t xml:space="preserve">5.2.2 </t>
    </r>
    <r>
      <rPr>
        <b/>
        <u/>
        <sz val="10"/>
        <color rgb="FF333333"/>
        <rFont val="Open Sans"/>
        <family val="2"/>
      </rPr>
      <t>All</t>
    </r>
    <r>
      <rPr>
        <b/>
        <sz val="10"/>
        <color rgb="FF333333"/>
        <rFont val="Open Sans"/>
        <family val="2"/>
      </rPr>
      <t xml:space="preserve"> Data Product Releases</t>
    </r>
  </si>
  <si>
    <r>
      <t xml:space="preserve">5.2.1 </t>
    </r>
    <r>
      <rPr>
        <b/>
        <u/>
        <sz val="10"/>
        <color rgb="FF333333"/>
        <rFont val="Open Sans"/>
        <family val="2"/>
      </rPr>
      <t>Latest</t>
    </r>
    <r>
      <rPr>
        <b/>
        <sz val="10"/>
        <color rgb="FF333333"/>
        <rFont val="Open Sans"/>
        <family val="2"/>
      </rPr>
      <t xml:space="preserve"> Data Product Releases</t>
    </r>
  </si>
  <si>
    <t xml:space="preserve">[2] Indicate the number of products released in the current reporting period. </t>
  </si>
  <si>
    <t>The number of products indicated here should equal the number of products mentioned in 5.2.1.</t>
  </si>
  <si>
    <t>Interface name</t>
  </si>
  <si>
    <t>Bounce rate for Returning Visits</t>
  </si>
  <si>
    <r>
      <t>[7] Add any other Interface(s) available on your Portal</t>
    </r>
    <r>
      <rPr>
        <sz val="9"/>
        <color rgb="FF333333"/>
        <rFont val="Open Sans"/>
        <family val="2"/>
      </rPr>
      <t>.</t>
    </r>
  </si>
  <si>
    <t>𐄂 : not available
… : available in the next 6 months</t>
  </si>
  <si>
    <r>
      <t>Number of manual downloads</t>
    </r>
    <r>
      <rPr>
        <sz val="10"/>
        <color rgb="FFFF0000"/>
        <rFont val="Open Sans"/>
        <family val="2"/>
      </rPr>
      <t xml:space="preserve">  - UNIT = … </t>
    </r>
    <r>
      <rPr>
        <sz val="10"/>
        <color rgb="FF333333"/>
        <rFont val="Open Sans"/>
        <family val="2"/>
      </rPr>
      <t>[7]</t>
    </r>
  </si>
  <si>
    <r>
      <t xml:space="preserve">Downloadable Volume </t>
    </r>
    <r>
      <rPr>
        <sz val="10"/>
        <color rgb="FFFF0000"/>
        <rFont val="Open Sans"/>
        <family val="2"/>
      </rPr>
      <t xml:space="preserve">- UNIT = ... </t>
    </r>
    <r>
      <rPr>
        <sz val="10"/>
        <color rgb="FF333333"/>
        <rFont val="Open Sans"/>
        <family val="2"/>
      </rPr>
      <t>[5]</t>
    </r>
  </si>
  <si>
    <t>Acidity, Antifoulants, Chlorophyll, Dissolved gasses, Fertilizers, Hydrocarbons, Heavy metals, Organic Matter, Marine litter, Polychlorinated biphenyls, Pesticides and biocides, Radionuclides, Silicates</t>
  </si>
  <si>
    <t>[3] Which portal interfaces are concerned by the table statistics: the map viewer? The data download service? Some interfaces like web-services are not well suited for user information gathering and can be reported in a separate table.</t>
  </si>
  <si>
    <t>[10] Percentage of users belonging to this country.</t>
  </si>
  <si>
    <t>Number of views on Central Portal in reporting period</t>
  </si>
  <si>
    <t>1.1. Volume of available acquired data*</t>
  </si>
  <si>
    <t>1.2. Number and coverage of available acquired data products*</t>
  </si>
  <si>
    <t>*Report on all data products available on the Portal (even if trend is 0). This way, numbers can be compared for all sub-themes on all occasions.</t>
  </si>
  <si>
    <t>*Report on all data available on the Portal (even if trend is 0). This way, numbers can be compared for all sub-themes on all occasions.</t>
  </si>
  <si>
    <t xml:space="preserve">[3] Portals are asked to flag the steps they perform. If a step is flagged, portals should provide a Short Description of what they do, </t>
  </si>
  <si>
    <t>Who performs the step?, and indicate whether the step is Automatic, Semi-automatic or Manual.</t>
  </si>
  <si>
    <t>6.6 SEO assessment - Performances</t>
  </si>
  <si>
    <t>[5] Indicate the total volume of downloadable items in relation to the unit in which they are downloadable (e.g. it's the total volume or number of CDIs/records/datasets/... available for download) – clearly specify the unit.</t>
  </si>
  <si>
    <t>[7] Percentage of users which belong to this organisation type.</t>
  </si>
  <si>
    <t>[9] Distribution of users per country.</t>
  </si>
  <si>
    <t>Number of views on Portal in reporting period (if applicable)</t>
  </si>
  <si>
    <t>2018.10.01</t>
  </si>
  <si>
    <t>Substrate</t>
  </si>
  <si>
    <t>Sea-floor geology</t>
  </si>
  <si>
    <t>Coastal migration</t>
  </si>
  <si>
    <t>Events and probabilities</t>
  </si>
  <si>
    <t>Minerals</t>
  </si>
  <si>
    <t>Entity Index</t>
  </si>
  <si>
    <t xml:space="preserve">BGR </t>
  </si>
  <si>
    <t>Govt.</t>
  </si>
  <si>
    <t>Germany</t>
  </si>
  <si>
    <t>Both</t>
  </si>
  <si>
    <t>All</t>
  </si>
  <si>
    <t xml:space="preserve">BRGM </t>
  </si>
  <si>
    <t>France</t>
  </si>
  <si>
    <t xml:space="preserve">CSD-OPM </t>
  </si>
  <si>
    <t>Malta</t>
  </si>
  <si>
    <t xml:space="preserve">EGK </t>
  </si>
  <si>
    <t>Estonia</t>
  </si>
  <si>
    <t xml:space="preserve">Geozavod </t>
  </si>
  <si>
    <t>Montenegro</t>
  </si>
  <si>
    <t xml:space="preserve">GeoZS </t>
  </si>
  <si>
    <t>Slovenia</t>
  </si>
  <si>
    <t xml:space="preserve">GEUS </t>
  </si>
  <si>
    <t>Denmark</t>
  </si>
  <si>
    <t xml:space="preserve">GSD </t>
  </si>
  <si>
    <t>Cyprus</t>
  </si>
  <si>
    <t>Data</t>
  </si>
  <si>
    <t xml:space="preserve">GSI </t>
  </si>
  <si>
    <t>Ireland</t>
  </si>
  <si>
    <t xml:space="preserve">GTK </t>
  </si>
  <si>
    <t>Finland</t>
  </si>
  <si>
    <t xml:space="preserve">HCMR </t>
  </si>
  <si>
    <t>Greece</t>
  </si>
  <si>
    <t xml:space="preserve">HGI-CGS </t>
  </si>
  <si>
    <t>Croatia</t>
  </si>
  <si>
    <t xml:space="preserve">IFREMER </t>
  </si>
  <si>
    <t xml:space="preserve">IGME </t>
  </si>
  <si>
    <t>Spain</t>
  </si>
  <si>
    <t xml:space="preserve">IO-BAS </t>
  </si>
  <si>
    <t>Bulgaria</t>
  </si>
  <si>
    <t xml:space="preserve">IPMA </t>
  </si>
  <si>
    <t>Portugal</t>
  </si>
  <si>
    <t xml:space="preserve">ISOR </t>
  </si>
  <si>
    <t>Iceland</t>
  </si>
  <si>
    <t xml:space="preserve">ISPRA </t>
  </si>
  <si>
    <t>Italy</t>
  </si>
  <si>
    <t xml:space="preserve">Jarðfeingi </t>
  </si>
  <si>
    <t>Faroese</t>
  </si>
  <si>
    <t xml:space="preserve">LEGMC </t>
  </si>
  <si>
    <t>Latvia</t>
  </si>
  <si>
    <t xml:space="preserve">LGT </t>
  </si>
  <si>
    <t>Lithuania</t>
  </si>
  <si>
    <t xml:space="preserve">NERC-BGS </t>
  </si>
  <si>
    <t>UK</t>
  </si>
  <si>
    <t xml:space="preserve">NGU </t>
  </si>
  <si>
    <t>Norway</t>
  </si>
  <si>
    <t xml:space="preserve">PGI-NRI </t>
  </si>
  <si>
    <t>Poland</t>
  </si>
  <si>
    <t xml:space="preserve">PSRGE </t>
  </si>
  <si>
    <t>Ukraine</t>
  </si>
  <si>
    <t xml:space="preserve">RBINS </t>
  </si>
  <si>
    <t>Belgium</t>
  </si>
  <si>
    <t xml:space="preserve">SGU </t>
  </si>
  <si>
    <t>Sweden</t>
  </si>
  <si>
    <t xml:space="preserve">TNO </t>
  </si>
  <si>
    <t>Netherlands</t>
  </si>
  <si>
    <t xml:space="preserve">VSEGEI </t>
  </si>
  <si>
    <t>Russia</t>
  </si>
  <si>
    <t>SeaDataNet contacted to supply vector data (WFS) for boreholes/grab samples and seismic lines. We received only access to raster service (WMS).</t>
  </si>
  <si>
    <t>Continously</t>
  </si>
  <si>
    <t>GEUS</t>
  </si>
  <si>
    <t>Manual</t>
  </si>
  <si>
    <t>WMS, WFS, SLD, CSW, working on INSPIRE</t>
  </si>
  <si>
    <t>All products</t>
  </si>
  <si>
    <t>Semi-automatic</t>
  </si>
  <si>
    <t>Borehole Entity Index</t>
  </si>
  <si>
    <t>Creation</t>
  </si>
  <si>
    <t>+ existing ones</t>
  </si>
  <si>
    <t>Geophysical Entity Index</t>
  </si>
  <si>
    <t>Sep. 2018</t>
  </si>
  <si>
    <t>Seabed Substrate Map 1:100k</t>
  </si>
  <si>
    <t>Update</t>
  </si>
  <si>
    <t>More coverage</t>
  </si>
  <si>
    <t>More coverage and attributes</t>
  </si>
  <si>
    <t>9.0 GB</t>
  </si>
  <si>
    <t>Academia/Research</t>
  </si>
  <si>
    <t>Government/Public Administration</t>
  </si>
  <si>
    <t>Business and Private Company</t>
  </si>
  <si>
    <t>Others</t>
  </si>
  <si>
    <t>Education, research</t>
  </si>
  <si>
    <t>Evaluate</t>
  </si>
  <si>
    <t>Surveys</t>
  </si>
  <si>
    <t>n/a</t>
  </si>
  <si>
    <t>unknown</t>
  </si>
  <si>
    <t>Unable to determine/calculate</t>
  </si>
  <si>
    <t>Download questionnaire</t>
  </si>
  <si>
    <t>Web download</t>
  </si>
  <si>
    <t>Yes</t>
  </si>
  <si>
    <t>6649010 KB</t>
  </si>
  <si>
    <t>811070 KB</t>
  </si>
  <si>
    <t>265586 KB</t>
  </si>
  <si>
    <t>784650 KB</t>
  </si>
  <si>
    <t>105570 KB</t>
  </si>
  <si>
    <t>Would require web server log file analysis. Too time consuming.</t>
  </si>
  <si>
    <t>Matomo</t>
  </si>
  <si>
    <t>Data Products Index</t>
  </si>
  <si>
    <t>Services</t>
  </si>
  <si>
    <t>Map Viewer</t>
  </si>
  <si>
    <t>Contribute</t>
  </si>
  <si>
    <t>Data Products</t>
  </si>
  <si>
    <t>The Project</t>
  </si>
  <si>
    <t>Thank You</t>
  </si>
  <si>
    <t>Figures have been downloaded here</t>
  </si>
  <si>
    <t>4.1</t>
  </si>
  <si>
    <t>2.9</t>
  </si>
  <si>
    <t>2.7</t>
  </si>
  <si>
    <t xml:space="preserve">Seabed substrate </t>
  </si>
  <si>
    <t>n.a.</t>
  </si>
  <si>
    <t xml:space="preserve">Seabed lithology  </t>
  </si>
  <si>
    <t>715ms</t>
  </si>
  <si>
    <t>Trend* (%)</t>
  </si>
  <si>
    <t>Score [1]</t>
  </si>
  <si>
    <t xml:space="preserve">Trend </t>
  </si>
  <si>
    <t>Navigation</t>
  </si>
  <si>
    <t>(3 1 0)</t>
  </si>
  <si>
    <t>9/12</t>
  </si>
  <si>
    <t>Content</t>
  </si>
  <si>
    <t xml:space="preserve">Thematic logo at the top left of the home page links to the specific portal
EMODnet compact at the footer links to the Central Portal
</t>
  </si>
  <si>
    <t>13/15</t>
  </si>
  <si>
    <t>Wrong font for titles</t>
  </si>
  <si>
    <t>12/21</t>
  </si>
  <si>
    <t>9/21</t>
  </si>
  <si>
    <t>3/6</t>
  </si>
  <si>
    <t>1/12</t>
  </si>
  <si>
    <t>Menu is uncorrectly alligned</t>
  </si>
  <si>
    <t>3/3</t>
  </si>
  <si>
    <t>Centralised public access to high quality bathymetry and sediment data facilitates SMEs both for consultancy work, outreach and service development</t>
  </si>
  <si>
    <t>✓</t>
  </si>
  <si>
    <t>‘Symphony’ and marine spatial planning in Swedish Geology</t>
  </si>
  <si>
    <t>Gulf of Finland assessment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</si>
</sst>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24">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u/>
      <sz val="10"/>
      <color rgb="FF333333"/>
      <name val="Open Sans"/>
      <family val="2"/>
    </font>
    <font>
      <sz val="10"/>
      <color rgb="FF333333"/>
      <name val="MS Gothic"/>
      <family val="3"/>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b/>
      <u/>
      <sz val="10"/>
      <color rgb="FF333333"/>
      <name val="Open Sans"/>
      <family val="2"/>
    </font>
    <font>
      <sz val="10"/>
      <color rgb="FFFF0000"/>
      <name val="Open Sans"/>
      <family val="2"/>
    </font>
    <font>
      <sz val="11"/>
      <color theme="1"/>
      <name val="Calibri"/>
      <family val="2"/>
      <scheme val="minor"/>
    </font>
    <font>
      <sz val="10"/>
      <color rgb="FF00000A"/>
      <name val="Open Sans"/>
      <family val="2"/>
    </font>
    <font>
      <u/>
      <sz val="11"/>
      <color theme="10"/>
      <name val="Calibri"/>
      <family val="2"/>
      <scheme val="minor"/>
    </font>
    <font>
      <u/>
      <sz val="8"/>
      <color theme="10"/>
      <name val="Calibri"/>
      <family val="2"/>
      <scheme val="minor"/>
    </font>
    <font>
      <i/>
      <sz val="9"/>
      <color rgb="FF333333"/>
      <name val="Open Sans"/>
      <family val="2"/>
    </font>
    <font>
      <u/>
      <sz val="9"/>
      <color theme="10"/>
      <name val="Calibri"/>
      <family val="2"/>
      <scheme val="minor"/>
    </font>
    <font>
      <i/>
      <sz val="10"/>
      <color rgb="FFFF0000"/>
      <name val="Open Sans"/>
    </font>
    <font>
      <i/>
      <sz val="10"/>
      <color rgb="FFFF0000"/>
      <name val="Open Sans"/>
      <family val="2"/>
    </font>
    <font>
      <sz val="11"/>
      <color theme="1"/>
      <name val="MS Mincho"/>
      <family val="3"/>
      <charset val="128"/>
    </font>
  </fonts>
  <fills count="6">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5" fillId="0" borderId="0" applyFont="0" applyFill="0" applyBorder="0" applyAlignment="0" applyProtection="0"/>
    <xf numFmtId="164" fontId="15" fillId="0" borderId="0" applyFont="0" applyFill="0" applyBorder="0" applyAlignment="0" applyProtection="0"/>
    <xf numFmtId="0" fontId="17" fillId="0" borderId="0" applyNumberFormat="0" applyFill="0" applyBorder="0" applyAlignment="0" applyProtection="0"/>
  </cellStyleXfs>
  <cellXfs count="188">
    <xf numFmtId="0" fontId="0" fillId="0" borderId="0" xfId="0"/>
    <xf numFmtId="0" fontId="3" fillId="0" borderId="1" xfId="0" applyFont="1" applyBorder="1" applyAlignment="1">
      <alignment horizontal="left" vertical="center" wrapText="1"/>
    </xf>
    <xf numFmtId="0" fontId="1" fillId="3" borderId="1" xfId="0" applyFont="1" applyFill="1" applyBorder="1" applyAlignment="1">
      <alignment vertical="center" wrapText="1"/>
    </xf>
    <xf numFmtId="0" fontId="3" fillId="0" borderId="1" xfId="0" applyFont="1" applyBorder="1" applyAlignment="1">
      <alignment vertical="center" wrapText="1"/>
    </xf>
    <xf numFmtId="14" fontId="3" fillId="0" borderId="3" xfId="0" applyNumberFormat="1" applyFont="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0" xfId="0" applyFont="1" applyFill="1" applyBorder="1" applyAlignment="1">
      <alignment vertical="center"/>
    </xf>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6" fillId="0" borderId="0" xfId="0" applyFont="1" applyAlignment="1">
      <alignment horizontal="left" vertical="center"/>
    </xf>
    <xf numFmtId="0" fontId="1" fillId="0" borderId="1" xfId="0" applyFont="1" applyBorder="1" applyAlignment="1">
      <alignment horizontal="justify" vertical="center" wrapText="1"/>
    </xf>
    <xf numFmtId="0" fontId="2" fillId="0" borderId="0" xfId="0" applyFont="1" applyAlignment="1">
      <alignment horizontal="left" vertical="center"/>
    </xf>
    <xf numFmtId="0" fontId="8" fillId="0" borderId="2" xfId="0" applyFont="1" applyFill="1" applyBorder="1" applyAlignment="1">
      <alignment vertical="center"/>
    </xf>
    <xf numFmtId="0" fontId="2" fillId="0" borderId="2" xfId="0" applyFont="1" applyFill="1" applyBorder="1" applyAlignment="1">
      <alignment vertical="center"/>
    </xf>
    <xf numFmtId="0" fontId="7" fillId="0" borderId="1" xfId="0" applyFont="1" applyBorder="1" applyAlignment="1">
      <alignment horizontal="center" vertical="center" wrapText="1"/>
    </xf>
    <xf numFmtId="0" fontId="1" fillId="3" borderId="1"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3" borderId="1" xfId="0" applyFont="1" applyFill="1" applyBorder="1" applyAlignment="1">
      <alignment horizontal="center" wrapText="1"/>
    </xf>
    <xf numFmtId="0" fontId="1" fillId="5" borderId="2" xfId="0" applyFont="1" applyFill="1" applyBorder="1" applyAlignment="1">
      <alignment horizontal="center" wrapText="1"/>
    </xf>
    <xf numFmtId="0" fontId="3" fillId="5" borderId="2" xfId="0" applyFont="1" applyFill="1" applyBorder="1" applyAlignment="1">
      <alignment horizontal="center" wrapText="1"/>
    </xf>
    <xf numFmtId="0" fontId="1" fillId="3" borderId="2" xfId="0" applyFont="1" applyFill="1" applyBorder="1" applyAlignment="1">
      <alignment horizontal="center" wrapText="1"/>
    </xf>
    <xf numFmtId="0" fontId="1" fillId="5" borderId="1" xfId="0" applyFont="1" applyFill="1" applyBorder="1" applyAlignment="1">
      <alignment horizontal="center" wrapText="1"/>
    </xf>
    <xf numFmtId="0" fontId="3" fillId="5" borderId="1" xfId="0" applyFont="1" applyFill="1" applyBorder="1" applyAlignment="1">
      <alignment horizontal="center" wrapText="1"/>
    </xf>
    <xf numFmtId="0" fontId="1" fillId="0" borderId="1" xfId="0" applyFont="1" applyFill="1" applyBorder="1" applyAlignment="1">
      <alignment vertical="center" wrapText="1"/>
    </xf>
    <xf numFmtId="0" fontId="3" fillId="4" borderId="1" xfId="0" applyFont="1" applyFill="1" applyBorder="1" applyAlignment="1">
      <alignment horizontal="center" vertical="center" wrapText="1"/>
    </xf>
    <xf numFmtId="0" fontId="8" fillId="0" borderId="0" xfId="0" applyFont="1"/>
    <xf numFmtId="0" fontId="9" fillId="0" borderId="0" xfId="0" applyFont="1"/>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4" fillId="0" borderId="0" xfId="0" applyFont="1" applyAlignment="1">
      <alignment vertical="center"/>
    </xf>
    <xf numFmtId="0" fontId="1" fillId="0" borderId="0" xfId="0" applyFont="1" applyAlignment="1"/>
    <xf numFmtId="0" fontId="1" fillId="0" borderId="0" xfId="0" applyFont="1"/>
    <xf numFmtId="0" fontId="1" fillId="3" borderId="5" xfId="0" applyFont="1" applyFill="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1" xfId="0" applyFont="1" applyFill="1" applyBorder="1" applyAlignment="1">
      <alignment horizontal="center" wrapText="1"/>
    </xf>
    <xf numFmtId="0" fontId="2" fillId="3" borderId="2" xfId="0" applyFont="1" applyFill="1" applyBorder="1" applyAlignment="1">
      <alignment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0" borderId="1" xfId="0" applyFont="1" applyBorder="1" applyAlignment="1">
      <alignment horizontal="left" vertical="center"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8"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1" fillId="0" borderId="0" xfId="0" applyFont="1" applyAlignment="1">
      <alignment vertical="center"/>
    </xf>
    <xf numFmtId="0" fontId="5" fillId="3" borderId="1" xfId="0" applyFont="1" applyFill="1" applyBorder="1" applyAlignment="1">
      <alignment horizontal="justify" vertical="center"/>
    </xf>
    <xf numFmtId="0" fontId="4" fillId="0" borderId="1" xfId="0" applyFont="1" applyBorder="1" applyAlignment="1">
      <alignment horizontal="justify" vertical="center"/>
    </xf>
    <xf numFmtId="0" fontId="11" fillId="0" borderId="1" xfId="0" applyFont="1" applyBorder="1" applyAlignment="1">
      <alignment wrapText="1"/>
    </xf>
    <xf numFmtId="0" fontId="12" fillId="0" borderId="0" xfId="0" applyFont="1"/>
    <xf numFmtId="0" fontId="9" fillId="0" borderId="0" xfId="0" applyFont="1" applyAlignment="1">
      <alignment wrapText="1"/>
    </xf>
    <xf numFmtId="0" fontId="9" fillId="0" borderId="0" xfId="0" applyFont="1" applyFill="1"/>
    <xf numFmtId="0" fontId="1" fillId="0" borderId="1" xfId="0" applyFont="1" applyBorder="1" applyAlignment="1">
      <alignment horizontal="center"/>
    </xf>
    <xf numFmtId="0" fontId="11" fillId="0" borderId="0" xfId="0" applyFont="1" applyAlignment="1">
      <alignment vertical="center"/>
    </xf>
    <xf numFmtId="0" fontId="4" fillId="0" borderId="0" xfId="0" applyFont="1"/>
    <xf numFmtId="0" fontId="1" fillId="0" borderId="0" xfId="0" applyFont="1" applyAlignment="1">
      <alignment horizontal="center"/>
    </xf>
    <xf numFmtId="0" fontId="1" fillId="0" borderId="1" xfId="0" applyFont="1" applyBorder="1" applyAlignment="1">
      <alignment horizontal="left"/>
    </xf>
    <xf numFmtId="0" fontId="1" fillId="0" borderId="1" xfId="0" applyFont="1" applyFill="1" applyBorder="1" applyAlignment="1">
      <alignment horizontal="center"/>
    </xf>
    <xf numFmtId="0" fontId="3" fillId="3"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left"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right" wrapText="1"/>
    </xf>
    <xf numFmtId="0" fontId="13" fillId="0" borderId="0" xfId="0" applyFont="1" applyAlignment="1">
      <alignment horizontal="left" vertical="center"/>
    </xf>
    <xf numFmtId="0" fontId="1" fillId="3"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4" fillId="0" borderId="0" xfId="0" applyFont="1" applyFill="1"/>
    <xf numFmtId="0" fontId="1" fillId="0" borderId="1" xfId="0" applyFont="1" applyBorder="1" applyAlignment="1">
      <alignment horizontal="center" vertical="center" wrapText="1"/>
    </xf>
    <xf numFmtId="0" fontId="2" fillId="0" borderId="0" xfId="0" applyFont="1" applyAlignment="1">
      <alignment vertical="center"/>
    </xf>
    <xf numFmtId="0" fontId="4" fillId="0" borderId="0" xfId="0" applyFont="1" applyFill="1" applyAlignment="1">
      <alignment vertical="center"/>
    </xf>
    <xf numFmtId="0" fontId="9" fillId="0" borderId="0" xfId="0" applyFont="1"/>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9" fontId="1" fillId="0" borderId="1" xfId="0" applyNumberFormat="1" applyFont="1" applyBorder="1" applyAlignment="1">
      <alignment horizontal="center" vertical="center" wrapText="1"/>
    </xf>
    <xf numFmtId="9" fontId="1" fillId="4" borderId="1" xfId="0" applyNumberFormat="1" applyFont="1" applyFill="1" applyBorder="1" applyAlignment="1">
      <alignment horizontal="center" vertical="center" wrapText="1"/>
    </xf>
    <xf numFmtId="165" fontId="1" fillId="0" borderId="1" xfId="2" applyNumberFormat="1" applyFont="1" applyBorder="1" applyAlignment="1">
      <alignment horizontal="center" vertical="center" wrapText="1"/>
    </xf>
    <xf numFmtId="165" fontId="1" fillId="4" borderId="1" xfId="2" applyNumberFormat="1" applyFont="1" applyFill="1" applyBorder="1" applyAlignment="1">
      <alignment horizontal="center" vertical="center" wrapText="1"/>
    </xf>
    <xf numFmtId="0" fontId="0" fillId="0" borderId="0" xfId="0"/>
    <xf numFmtId="0" fontId="1" fillId="0" borderId="1" xfId="0" applyFont="1" applyBorder="1" applyAlignment="1">
      <alignment horizontal="center" vertical="center" wrapText="1"/>
    </xf>
    <xf numFmtId="17" fontId="1" fillId="0" borderId="1" xfId="0" quotePrefix="1" applyNumberFormat="1" applyFont="1" applyBorder="1" applyAlignment="1">
      <alignment horizontal="center" vertical="center" wrapText="1"/>
    </xf>
    <xf numFmtId="0" fontId="1" fillId="0" borderId="0" xfId="0" applyFont="1" applyAlignment="1">
      <alignment wrapText="1"/>
    </xf>
    <xf numFmtId="0" fontId="4" fillId="0" borderId="0" xfId="0" applyFont="1" applyAlignment="1">
      <alignment vertical="center"/>
    </xf>
    <xf numFmtId="0" fontId="1" fillId="0" borderId="0" xfId="0" applyFont="1"/>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quotePrefix="1" applyFont="1" applyFill="1" applyBorder="1" applyAlignment="1">
      <alignment horizontal="left" vertical="center" wrapText="1"/>
    </xf>
    <xf numFmtId="17" fontId="1" fillId="0" borderId="1" xfId="0" quotePrefix="1" applyNumberFormat="1" applyFont="1" applyBorder="1" applyAlignment="1">
      <alignment horizontal="center" vertical="center" wrapText="1"/>
    </xf>
    <xf numFmtId="0" fontId="1" fillId="0" borderId="1" xfId="0" quotePrefix="1" applyFont="1" applyBorder="1" applyAlignment="1">
      <alignment horizontal="center" vertical="center" wrapText="1"/>
    </xf>
    <xf numFmtId="0" fontId="4" fillId="0" borderId="0" xfId="0" applyFont="1" applyAlignment="1">
      <alignment vertical="center"/>
    </xf>
    <xf numFmtId="0" fontId="1" fillId="0" borderId="0" xfId="0" applyFont="1"/>
    <xf numFmtId="0" fontId="1" fillId="0" borderId="1" xfId="0" applyFont="1" applyFill="1" applyBorder="1" applyAlignment="1">
      <alignment horizont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1" fillId="0" borderId="0" xfId="0" applyFont="1" applyAlignment="1">
      <alignment horizontal="center"/>
    </xf>
    <xf numFmtId="0" fontId="1" fillId="0" borderId="1" xfId="0" applyFont="1" applyFill="1" applyBorder="1" applyAlignment="1">
      <alignment horizontal="center"/>
    </xf>
    <xf numFmtId="165" fontId="1" fillId="0" borderId="1" xfId="2" applyNumberFormat="1" applyFont="1" applyBorder="1" applyAlignment="1">
      <alignment horizontal="center" vertical="center" wrapText="1"/>
    </xf>
    <xf numFmtId="9" fontId="1" fillId="0" borderId="1" xfId="1" applyFont="1" applyBorder="1" applyAlignment="1">
      <alignment horizontal="center" vertical="center" wrapText="1"/>
    </xf>
    <xf numFmtId="9" fontId="1" fillId="0" borderId="1" xfId="1" applyFont="1" applyFill="1" applyBorder="1" applyAlignment="1">
      <alignment horizontal="center" wrapText="1"/>
    </xf>
    <xf numFmtId="165" fontId="1" fillId="0" borderId="1" xfId="2"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1" xfId="0" applyNumberFormat="1" applyFont="1" applyBorder="1" applyAlignment="1">
      <alignment horizontal="center" vertical="center" wrapText="1"/>
    </xf>
    <xf numFmtId="9" fontId="1" fillId="0" borderId="1" xfId="0" applyNumberFormat="1" applyFont="1" applyFill="1" applyBorder="1" applyAlignment="1">
      <alignment horizontal="center" vertical="center" wrapText="1"/>
    </xf>
    <xf numFmtId="0" fontId="18" fillId="3" borderId="1" xfId="3" applyFont="1" applyFill="1" applyBorder="1" applyAlignment="1">
      <alignment horizontal="center" vertical="center" wrapText="1"/>
    </xf>
    <xf numFmtId="21" fontId="1" fillId="0" borderId="1" xfId="0" applyNumberFormat="1" applyFont="1" applyBorder="1" applyAlignment="1">
      <alignment horizontal="center" vertical="center" wrapText="1"/>
    </xf>
    <xf numFmtId="0" fontId="19" fillId="3" borderId="1" xfId="0" applyFont="1" applyFill="1" applyBorder="1" applyAlignment="1">
      <alignment horizontal="left" vertical="center" wrapText="1"/>
    </xf>
    <xf numFmtId="0" fontId="20" fillId="0" borderId="1" xfId="3" applyFont="1" applyBorder="1" applyAlignment="1">
      <alignment horizontal="center" vertical="center" wrapText="1"/>
    </xf>
    <xf numFmtId="0" fontId="1" fillId="3" borderId="1" xfId="0" applyFont="1" applyFill="1" applyBorder="1" applyAlignment="1">
      <alignment horizontal="center" vertical="top" wrapText="1"/>
    </xf>
    <xf numFmtId="0" fontId="2" fillId="0" borderId="4" xfId="0" applyFont="1" applyBorder="1" applyAlignment="1">
      <alignment horizontal="left" vertical="center" wrapText="1"/>
    </xf>
    <xf numFmtId="16" fontId="3" fillId="0" borderId="1" xfId="0" quotePrefix="1" applyNumberFormat="1" applyFont="1" applyBorder="1" applyAlignment="1">
      <alignment horizontal="center" vertical="center" wrapText="1"/>
    </xf>
    <xf numFmtId="0" fontId="14" fillId="0" borderId="1" xfId="0" applyFont="1" applyBorder="1" applyAlignment="1">
      <alignment horizontal="center" vertical="center" wrapText="1"/>
    </xf>
    <xf numFmtId="17" fontId="3" fillId="0" borderId="1" xfId="0" quotePrefix="1" applyNumberFormat="1" applyFont="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8" fillId="0" borderId="1" xfId="3" applyFont="1" applyBorder="1" applyAlignment="1">
      <alignment horizontal="center" vertical="center" wrapText="1"/>
    </xf>
  </cellXfs>
  <cellStyles count="4">
    <cellStyle name="Hyperlink" xfId="3" builtinId="8"/>
    <cellStyle name="Komma 2" xfId="2"/>
    <cellStyle name="Normal" xfId="0" builtinId="0"/>
    <cellStyle name="Percent" xfId="1" builtinId="5"/>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24</xdr:row>
      <xdr:rowOff>95251</xdr:rowOff>
    </xdr:from>
    <xdr:to>
      <xdr:col>4</xdr:col>
      <xdr:colOff>171450</xdr:colOff>
      <xdr:row>39</xdr:row>
      <xdr:rowOff>85725</xdr:rowOff>
    </xdr:to>
    <xdr:pic>
      <xdr:nvPicPr>
        <xdr:cNvPr id="2" name="Immagine 7">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257801"/>
          <a:ext cx="3343275" cy="2847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180975</xdr:colOff>
      <xdr:row>22</xdr:row>
      <xdr:rowOff>28575</xdr:rowOff>
    </xdr:from>
    <xdr:to>
      <xdr:col>4</xdr:col>
      <xdr:colOff>391212</xdr:colOff>
      <xdr:row>39</xdr:row>
      <xdr:rowOff>95749</xdr:rowOff>
    </xdr:to>
    <xdr:pic>
      <xdr:nvPicPr>
        <xdr:cNvPr id="3" name="Immagine 1">
          <a:extLst>
            <a:ext uri="{FF2B5EF4-FFF2-40B4-BE49-F238E27FC236}">
              <a16:creationId xmlns:a16="http://schemas.microsoft.com/office/drawing/2014/main" xmlns="" id="{5A4DD7AD-1F07-4C16-99FD-B239D89D15C5}"/>
            </a:ext>
          </a:extLst>
        </xdr:cNvPr>
        <xdr:cNvPicPr>
          <a:picLocks noChangeAspect="1"/>
        </xdr:cNvPicPr>
      </xdr:nvPicPr>
      <xdr:blipFill>
        <a:blip xmlns:r="http://schemas.openxmlformats.org/officeDocument/2006/relationships" r:embed="rId2"/>
        <a:stretch>
          <a:fillRect/>
        </a:stretch>
      </xdr:blipFill>
      <xdr:spPr>
        <a:xfrm>
          <a:off x="180975" y="6892925"/>
          <a:ext cx="5144187" cy="3356474"/>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piwik.vliz.be/index.php?module=CoreHome&amp;action=index&amp;idSite=28&amp;period=day&amp;date=yesterday&amp;updated=1"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hyperlink" Target="http://piwik.vliz.be/index.php?module=CoreHome&amp;action=index&amp;idSite=28&amp;period=day&amp;date=yesterday&amp;updated=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piwik.vliz.be/index.php?module=CoreHome&amp;action=index&amp;idSite=28&amp;period=day&amp;date=yesterday&amp;updated=1"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P13" sqref="P13"/>
    </sheetView>
  </sheetViews>
  <sheetFormatPr defaultColWidth="9.1796875" defaultRowHeight="14"/>
  <cols>
    <col min="1" max="1" width="15.81640625" style="59" customWidth="1"/>
    <col min="2" max="2" width="22.54296875" style="59" customWidth="1"/>
    <col min="3" max="3" width="11.26953125" style="59" customWidth="1"/>
    <col min="4" max="4" width="12" style="59" customWidth="1"/>
    <col min="5" max="5" width="16.26953125" style="59" customWidth="1"/>
    <col min="6" max="6" width="18.81640625" style="59" customWidth="1"/>
    <col min="7" max="7" width="14.1796875" style="59" customWidth="1"/>
    <col min="8" max="8" width="16.1796875" style="59" customWidth="1"/>
    <col min="9" max="9" width="15.54296875" style="59" customWidth="1"/>
    <col min="10" max="10" width="12.453125" style="59" customWidth="1"/>
    <col min="11" max="16384" width="9.1796875" style="59"/>
  </cols>
  <sheetData>
    <row r="1" spans="1:11" ht="15.5">
      <c r="A1" s="58" t="s">
        <v>181</v>
      </c>
    </row>
    <row r="2" spans="1:11" ht="32.25" customHeight="1">
      <c r="A2" s="133" t="s">
        <v>320</v>
      </c>
      <c r="B2" s="47" t="s">
        <v>76</v>
      </c>
      <c r="C2" s="47" t="s">
        <v>77</v>
      </c>
      <c r="D2" s="47" t="s">
        <v>78</v>
      </c>
      <c r="E2" s="54"/>
      <c r="F2" s="54"/>
      <c r="G2" s="54"/>
      <c r="H2" s="54"/>
      <c r="I2" s="47" t="s">
        <v>79</v>
      </c>
      <c r="J2" s="47" t="s">
        <v>279</v>
      </c>
      <c r="K2" s="60"/>
    </row>
    <row r="3" spans="1:11" ht="25.5" customHeight="1">
      <c r="A3" s="133"/>
      <c r="B3" s="54" t="s">
        <v>331</v>
      </c>
      <c r="C3" s="54" t="s">
        <v>11</v>
      </c>
      <c r="D3" s="54" t="s">
        <v>29</v>
      </c>
      <c r="E3" s="54"/>
      <c r="F3" s="54"/>
      <c r="G3" s="54"/>
      <c r="H3" s="54"/>
      <c r="I3" s="54"/>
      <c r="J3" s="54"/>
    </row>
    <row r="4" spans="1:11" ht="25.5">
      <c r="A4" s="46" t="s">
        <v>75</v>
      </c>
      <c r="B4" s="22" t="s">
        <v>239</v>
      </c>
      <c r="C4" s="22" t="s">
        <v>0</v>
      </c>
      <c r="D4" s="22" t="s">
        <v>1</v>
      </c>
      <c r="E4" s="22" t="s">
        <v>2</v>
      </c>
      <c r="F4" s="22" t="s">
        <v>3</v>
      </c>
      <c r="G4" s="22" t="s">
        <v>4</v>
      </c>
      <c r="H4" s="22" t="s">
        <v>5</v>
      </c>
      <c r="I4" s="23" t="s">
        <v>6</v>
      </c>
      <c r="J4" s="24" t="s">
        <v>275</v>
      </c>
    </row>
    <row r="5" spans="1:11" ht="16.5" customHeight="1">
      <c r="A5" s="95" t="s">
        <v>332</v>
      </c>
      <c r="B5" s="122">
        <v>52845</v>
      </c>
      <c r="C5" s="122">
        <v>13543</v>
      </c>
      <c r="D5" s="122">
        <v>147743</v>
      </c>
      <c r="E5" s="122">
        <v>2297</v>
      </c>
      <c r="F5" s="122">
        <v>9728</v>
      </c>
      <c r="G5" s="122">
        <v>33001</v>
      </c>
      <c r="H5" s="98">
        <v>9863</v>
      </c>
      <c r="I5" s="99">
        <v>269020</v>
      </c>
      <c r="J5" s="97">
        <v>0.4</v>
      </c>
    </row>
    <row r="6" spans="1:11">
      <c r="A6" s="95" t="s">
        <v>333</v>
      </c>
      <c r="B6" s="98">
        <v>24640</v>
      </c>
      <c r="C6" s="125">
        <v>10110</v>
      </c>
      <c r="D6" s="126">
        <v>25396</v>
      </c>
      <c r="E6" s="126">
        <v>2520</v>
      </c>
      <c r="F6" s="126">
        <v>7390</v>
      </c>
      <c r="G6" s="126">
        <v>14250</v>
      </c>
      <c r="H6" s="126">
        <v>1550</v>
      </c>
      <c r="I6" s="99">
        <f>SUM(B6:H6)</f>
        <v>85856</v>
      </c>
      <c r="J6" s="97">
        <v>0</v>
      </c>
    </row>
    <row r="7" spans="1:11">
      <c r="A7" s="95" t="s">
        <v>334</v>
      </c>
      <c r="B7" s="98">
        <v>42296</v>
      </c>
      <c r="C7" s="98">
        <v>19690</v>
      </c>
      <c r="D7" s="98">
        <v>83370</v>
      </c>
      <c r="E7" s="98">
        <v>3442</v>
      </c>
      <c r="F7" s="98">
        <v>175639</v>
      </c>
      <c r="G7" s="98">
        <v>64696</v>
      </c>
      <c r="H7" s="98">
        <v>0</v>
      </c>
      <c r="I7" s="99">
        <v>252306</v>
      </c>
      <c r="J7" s="97">
        <v>0</v>
      </c>
    </row>
    <row r="8" spans="1:11" ht="25">
      <c r="A8" s="95" t="s">
        <v>335</v>
      </c>
      <c r="B8" s="98">
        <v>2219</v>
      </c>
      <c r="C8" s="98">
        <v>3427</v>
      </c>
      <c r="D8" s="98">
        <v>64</v>
      </c>
      <c r="E8" s="98">
        <v>379</v>
      </c>
      <c r="F8" s="98">
        <v>3876</v>
      </c>
      <c r="G8" s="98">
        <v>58</v>
      </c>
      <c r="H8" s="98">
        <v>407</v>
      </c>
      <c r="I8" s="99">
        <v>10430</v>
      </c>
      <c r="J8" s="97">
        <v>0</v>
      </c>
    </row>
    <row r="9" spans="1:11">
      <c r="A9" s="95" t="s">
        <v>336</v>
      </c>
      <c r="B9" s="98">
        <v>3736</v>
      </c>
      <c r="C9" s="98">
        <v>6213</v>
      </c>
      <c r="D9" s="98">
        <v>3929</v>
      </c>
      <c r="E9" s="98">
        <v>128</v>
      </c>
      <c r="F9" s="98">
        <v>752</v>
      </c>
      <c r="G9" s="98">
        <v>8042</v>
      </c>
      <c r="H9" s="98">
        <v>0</v>
      </c>
      <c r="I9" s="99">
        <v>12918</v>
      </c>
      <c r="J9" s="97">
        <v>0</v>
      </c>
    </row>
    <row r="10" spans="1:11">
      <c r="A10" s="95" t="s">
        <v>337</v>
      </c>
      <c r="B10" s="98">
        <v>48897</v>
      </c>
      <c r="C10" s="98">
        <v>1104</v>
      </c>
      <c r="D10" s="98">
        <v>21223</v>
      </c>
      <c r="E10" s="98">
        <v>1312</v>
      </c>
      <c r="F10" s="98">
        <v>19098</v>
      </c>
      <c r="G10" s="98">
        <v>102735</v>
      </c>
      <c r="H10" s="98">
        <v>51081</v>
      </c>
      <c r="I10" s="99">
        <v>240288</v>
      </c>
      <c r="J10" s="97">
        <v>0.14000000000000001</v>
      </c>
    </row>
    <row r="11" spans="1:11">
      <c r="A11" s="49"/>
      <c r="B11" s="48"/>
      <c r="C11" s="48"/>
      <c r="D11" s="48"/>
      <c r="E11" s="48"/>
      <c r="F11" s="48"/>
      <c r="G11" s="48"/>
      <c r="H11" s="48"/>
      <c r="I11" s="51"/>
      <c r="J11" s="51"/>
    </row>
    <row r="12" spans="1:11">
      <c r="A12" s="49"/>
      <c r="B12" s="48"/>
      <c r="C12" s="48"/>
      <c r="D12" s="48"/>
      <c r="E12" s="48"/>
      <c r="F12" s="48"/>
      <c r="G12" s="48"/>
      <c r="H12" s="48"/>
      <c r="I12" s="51"/>
      <c r="J12" s="51"/>
    </row>
    <row r="13" spans="1:11" s="61" customFormat="1" ht="13">
      <c r="A13" s="91" t="s">
        <v>323</v>
      </c>
    </row>
    <row r="14" spans="1:11">
      <c r="A14" s="35" t="s">
        <v>212</v>
      </c>
    </row>
    <row r="15" spans="1:11">
      <c r="A15" s="35" t="s">
        <v>210</v>
      </c>
    </row>
    <row r="16" spans="1:11">
      <c r="A16" s="35" t="s">
        <v>7</v>
      </c>
      <c r="B16" s="61"/>
      <c r="C16" s="61"/>
      <c r="D16" s="61"/>
    </row>
    <row r="17" spans="1:8">
      <c r="A17" s="35" t="s">
        <v>295</v>
      </c>
      <c r="B17" s="61"/>
      <c r="C17" s="61"/>
      <c r="D17" s="61"/>
    </row>
    <row r="18" spans="1:8">
      <c r="A18" s="35" t="s">
        <v>294</v>
      </c>
      <c r="B18" s="61"/>
      <c r="C18" s="61"/>
      <c r="D18" s="61"/>
    </row>
    <row r="19" spans="1:8">
      <c r="A19" s="35" t="s">
        <v>280</v>
      </c>
      <c r="B19" s="61"/>
      <c r="C19" s="61"/>
      <c r="D19" s="61"/>
    </row>
    <row r="20" spans="1:8">
      <c r="A20" s="35" t="s">
        <v>213</v>
      </c>
      <c r="B20" s="61"/>
      <c r="C20" s="61"/>
      <c r="D20" s="61"/>
    </row>
    <row r="21" spans="1:8">
      <c r="A21" s="35" t="s">
        <v>277</v>
      </c>
      <c r="B21" s="61"/>
      <c r="C21" s="61"/>
      <c r="D21" s="61"/>
    </row>
    <row r="22" spans="1:8">
      <c r="B22" s="61"/>
      <c r="C22" s="61"/>
      <c r="D22" s="61"/>
    </row>
    <row r="25" spans="1:8">
      <c r="A25" s="62" t="s">
        <v>8</v>
      </c>
      <c r="B25" s="62" t="s">
        <v>9</v>
      </c>
      <c r="C25" s="35"/>
      <c r="D25" s="35"/>
      <c r="E25" s="9" t="s">
        <v>21</v>
      </c>
      <c r="F25" s="9" t="s">
        <v>22</v>
      </c>
      <c r="G25" s="9" t="s">
        <v>23</v>
      </c>
      <c r="H25" s="9" t="s">
        <v>24</v>
      </c>
    </row>
    <row r="26" spans="1:8" ht="23">
      <c r="A26" s="63" t="s">
        <v>10</v>
      </c>
      <c r="B26" s="44" t="s">
        <v>10</v>
      </c>
      <c r="C26" s="35"/>
      <c r="D26" s="35"/>
      <c r="E26" s="43" t="s">
        <v>10</v>
      </c>
      <c r="F26" s="44" t="s">
        <v>25</v>
      </c>
      <c r="G26" s="44" t="s">
        <v>26</v>
      </c>
      <c r="H26" s="44" t="s">
        <v>27</v>
      </c>
    </row>
    <row r="27" spans="1:8" ht="57.5">
      <c r="A27" s="63" t="s">
        <v>11</v>
      </c>
      <c r="B27" s="44" t="s">
        <v>12</v>
      </c>
      <c r="C27" s="35"/>
      <c r="D27" s="35"/>
      <c r="E27" s="43" t="s">
        <v>11</v>
      </c>
      <c r="F27" s="44" t="s">
        <v>28</v>
      </c>
      <c r="G27" s="44" t="s">
        <v>26</v>
      </c>
      <c r="H27" s="44" t="s">
        <v>29</v>
      </c>
    </row>
    <row r="28" spans="1:8" ht="103.5">
      <c r="A28" s="63" t="s">
        <v>13</v>
      </c>
      <c r="B28" s="44" t="s">
        <v>14</v>
      </c>
      <c r="C28" s="35"/>
      <c r="D28" s="35"/>
      <c r="E28" s="43" t="s">
        <v>13</v>
      </c>
      <c r="F28" s="44" t="s">
        <v>30</v>
      </c>
      <c r="G28" s="44" t="s">
        <v>26</v>
      </c>
      <c r="H28" s="44" t="s">
        <v>29</v>
      </c>
    </row>
    <row r="29" spans="1:8" ht="126.5">
      <c r="A29" s="63" t="s">
        <v>15</v>
      </c>
      <c r="B29" s="44" t="s">
        <v>16</v>
      </c>
      <c r="C29" s="35"/>
      <c r="D29" s="35"/>
      <c r="E29" s="43" t="s">
        <v>15</v>
      </c>
      <c r="F29" s="44" t="s">
        <v>31</v>
      </c>
      <c r="G29" s="44" t="s">
        <v>32</v>
      </c>
      <c r="H29" s="44" t="s">
        <v>33</v>
      </c>
    </row>
    <row r="30" spans="1:8" ht="92">
      <c r="A30" s="63" t="s">
        <v>17</v>
      </c>
      <c r="B30" s="87" t="s">
        <v>316</v>
      </c>
      <c r="C30" s="35"/>
      <c r="D30" s="35"/>
      <c r="E30" s="43" t="s">
        <v>17</v>
      </c>
      <c r="F30" s="44" t="s">
        <v>25</v>
      </c>
      <c r="G30" s="44" t="s">
        <v>34</v>
      </c>
      <c r="H30" s="44" t="s">
        <v>27</v>
      </c>
    </row>
    <row r="31" spans="1:8" ht="46">
      <c r="A31" s="63" t="s">
        <v>18</v>
      </c>
      <c r="B31" s="44" t="s">
        <v>237</v>
      </c>
      <c r="C31" s="35"/>
      <c r="D31" s="35"/>
      <c r="E31" s="43" t="s">
        <v>18</v>
      </c>
      <c r="F31" s="44" t="s">
        <v>35</v>
      </c>
      <c r="G31" s="44" t="s">
        <v>26</v>
      </c>
      <c r="H31" s="44" t="s">
        <v>27</v>
      </c>
    </row>
    <row r="32" spans="1:8" ht="115">
      <c r="A32" s="63" t="s">
        <v>19</v>
      </c>
      <c r="B32" s="44" t="s">
        <v>20</v>
      </c>
      <c r="C32" s="35"/>
      <c r="D32" s="35"/>
      <c r="E32" s="134" t="s">
        <v>19</v>
      </c>
      <c r="F32" s="135" t="s">
        <v>36</v>
      </c>
      <c r="G32" s="135" t="s">
        <v>26</v>
      </c>
      <c r="H32" s="10" t="s">
        <v>29</v>
      </c>
    </row>
    <row r="33" spans="1:8" ht="24">
      <c r="A33" s="35"/>
      <c r="B33" s="35"/>
      <c r="C33" s="35"/>
      <c r="D33" s="35"/>
      <c r="E33" s="134"/>
      <c r="F33" s="135"/>
      <c r="G33" s="135"/>
      <c r="H33" s="64" t="s">
        <v>116</v>
      </c>
    </row>
    <row r="34" spans="1:8">
      <c r="E34" s="35" t="s">
        <v>113</v>
      </c>
      <c r="F34" s="65"/>
      <c r="G34" s="65"/>
      <c r="H34" s="65"/>
    </row>
    <row r="35" spans="1:8">
      <c r="E35" s="35" t="s">
        <v>114</v>
      </c>
      <c r="F35" s="65"/>
      <c r="G35" s="65"/>
      <c r="H35" s="65"/>
    </row>
    <row r="36" spans="1:8">
      <c r="F36" s="65"/>
      <c r="G36" s="65"/>
      <c r="H36" s="65"/>
    </row>
  </sheetData>
  <mergeCells count="4">
    <mergeCell ref="A2:A3"/>
    <mergeCell ref="E32:E33"/>
    <mergeCell ref="F32:F33"/>
    <mergeCell ref="G32:G33"/>
  </mergeCells>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9"/>
  <sheetViews>
    <sheetView workbookViewId="0">
      <selection activeCell="G10" sqref="G10"/>
    </sheetView>
  </sheetViews>
  <sheetFormatPr defaultColWidth="9.1796875" defaultRowHeight="14.5"/>
  <cols>
    <col min="1" max="1" width="15.1796875" style="31" customWidth="1"/>
    <col min="2" max="2" width="26.81640625" style="31" customWidth="1"/>
    <col min="3" max="3" width="22.7265625" style="31" customWidth="1"/>
    <col min="4" max="4" width="20.7265625" style="31" customWidth="1"/>
    <col min="5" max="16384" width="9.1796875" style="31"/>
  </cols>
  <sheetData>
    <row r="1" spans="1:4" ht="15.5">
      <c r="A1" s="30" t="s">
        <v>188</v>
      </c>
    </row>
    <row r="2" spans="1:4">
      <c r="A2" s="133" t="s">
        <v>117</v>
      </c>
      <c r="B2" s="47" t="s">
        <v>76</v>
      </c>
      <c r="C2" s="47" t="s">
        <v>77</v>
      </c>
      <c r="D2" s="18"/>
    </row>
    <row r="3" spans="1:4" ht="27.75" customHeight="1">
      <c r="A3" s="133"/>
      <c r="B3" s="54"/>
      <c r="C3" s="54"/>
      <c r="D3" s="54"/>
    </row>
    <row r="4" spans="1:4" ht="37.5">
      <c r="A4" s="8" t="s">
        <v>118</v>
      </c>
      <c r="B4" s="50" t="s">
        <v>258</v>
      </c>
      <c r="C4" s="50" t="s">
        <v>259</v>
      </c>
      <c r="D4" s="50" t="s">
        <v>260</v>
      </c>
    </row>
    <row r="5" spans="1:4">
      <c r="A5" s="49" t="s">
        <v>10</v>
      </c>
      <c r="B5" s="52"/>
      <c r="C5" s="48"/>
      <c r="D5" s="53"/>
    </row>
    <row r="6" spans="1:4">
      <c r="A6" s="49" t="s">
        <v>11</v>
      </c>
      <c r="B6" s="53">
        <v>1</v>
      </c>
      <c r="C6" s="130" t="s">
        <v>450</v>
      </c>
      <c r="D6" s="53">
        <v>0.91339999999999999</v>
      </c>
    </row>
    <row r="7" spans="1:4">
      <c r="A7" s="49" t="s">
        <v>13</v>
      </c>
      <c r="B7" s="53"/>
      <c r="C7" s="48"/>
      <c r="D7" s="53"/>
    </row>
    <row r="8" spans="1:4">
      <c r="A8" s="49" t="s">
        <v>15</v>
      </c>
      <c r="B8" s="52"/>
      <c r="C8" s="48"/>
      <c r="D8" s="53"/>
    </row>
    <row r="9" spans="1:4">
      <c r="A9" s="49" t="s">
        <v>17</v>
      </c>
      <c r="B9" s="52"/>
      <c r="C9" s="48"/>
      <c r="D9" s="53"/>
    </row>
    <row r="10" spans="1:4">
      <c r="A10" s="49" t="s">
        <v>18</v>
      </c>
      <c r="B10" s="52"/>
      <c r="C10" s="48"/>
      <c r="D10" s="53"/>
    </row>
    <row r="11" spans="1:4">
      <c r="A11" s="49" t="s">
        <v>19</v>
      </c>
      <c r="B11" s="52"/>
      <c r="C11" s="48"/>
      <c r="D11" s="53"/>
    </row>
    <row r="12" spans="1:4">
      <c r="A12" s="35" t="s">
        <v>209</v>
      </c>
      <c r="B12" s="37"/>
      <c r="C12" s="37"/>
      <c r="D12" s="37"/>
    </row>
    <row r="13" spans="1:4">
      <c r="A13" s="35" t="s">
        <v>210</v>
      </c>
      <c r="B13" s="37"/>
      <c r="C13" s="37"/>
      <c r="D13" s="37"/>
    </row>
    <row r="14" spans="1:4">
      <c r="A14" s="35" t="s">
        <v>298</v>
      </c>
      <c r="B14" s="37"/>
      <c r="C14" s="37"/>
      <c r="D14" s="37"/>
    </row>
    <row r="15" spans="1:4">
      <c r="A15" s="35" t="s">
        <v>299</v>
      </c>
      <c r="B15" s="37"/>
      <c r="C15" s="37"/>
      <c r="D15" s="37"/>
    </row>
    <row r="16" spans="1:4">
      <c r="A16" s="35" t="s">
        <v>261</v>
      </c>
      <c r="B16" s="37"/>
      <c r="C16" s="37"/>
      <c r="D16" s="37"/>
    </row>
    <row r="17" spans="1:4">
      <c r="A17" s="35" t="s">
        <v>262</v>
      </c>
      <c r="B17" s="37"/>
      <c r="C17" s="37"/>
      <c r="D17" s="37"/>
    </row>
    <row r="18" spans="1:4">
      <c r="A18" s="69"/>
      <c r="B18" s="37"/>
      <c r="C18" s="37"/>
      <c r="D18" s="37"/>
    </row>
    <row r="19" spans="1:4">
      <c r="B19" s="37"/>
      <c r="C19" s="37"/>
      <c r="D19" s="37"/>
    </row>
  </sheetData>
  <mergeCells count="1">
    <mergeCell ref="A2:A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4"/>
  <sheetViews>
    <sheetView workbookViewId="0">
      <selection activeCell="G11" sqref="G11"/>
    </sheetView>
  </sheetViews>
  <sheetFormatPr defaultColWidth="9.1796875" defaultRowHeight="14.5"/>
  <cols>
    <col min="1" max="1" width="18.26953125" style="93" customWidth="1"/>
    <col min="2" max="2" width="15.7265625" style="93" customWidth="1"/>
    <col min="3" max="3" width="20.81640625" style="93" customWidth="1"/>
    <col min="4" max="4" width="15.81640625" style="93" customWidth="1"/>
    <col min="5" max="5" width="13.26953125" style="93" customWidth="1"/>
    <col min="6" max="9" width="9.1796875" style="93"/>
    <col min="10" max="10" width="19.54296875" style="93" customWidth="1"/>
    <col min="11" max="11" width="11.1796875" style="93" customWidth="1"/>
    <col min="12" max="12" width="18.453125" style="93" customWidth="1"/>
    <col min="13" max="13" width="15.1796875" style="93" customWidth="1"/>
    <col min="14" max="14" width="10.54296875" style="93" customWidth="1"/>
    <col min="15" max="16384" width="9.1796875" style="93"/>
  </cols>
  <sheetData>
    <row r="1" spans="1:14" ht="15.5">
      <c r="A1" s="30" t="s">
        <v>189</v>
      </c>
    </row>
    <row r="2" spans="1:14">
      <c r="A2" s="85" t="s">
        <v>164</v>
      </c>
      <c r="J2" s="12" t="s">
        <v>165</v>
      </c>
    </row>
    <row r="3" spans="1:14" ht="24.75" customHeight="1">
      <c r="A3" s="133" t="s">
        <v>119</v>
      </c>
      <c r="B3" s="128" t="s">
        <v>76</v>
      </c>
      <c r="C3" s="128" t="s">
        <v>77</v>
      </c>
      <c r="D3" s="177"/>
      <c r="E3" s="20"/>
      <c r="J3" s="133" t="s">
        <v>124</v>
      </c>
      <c r="K3" s="128" t="s">
        <v>125</v>
      </c>
      <c r="L3" s="128" t="s">
        <v>21</v>
      </c>
      <c r="M3" s="155" t="s">
        <v>166</v>
      </c>
      <c r="N3" s="155"/>
    </row>
    <row r="4" spans="1:14" ht="31.5" customHeight="1">
      <c r="A4" s="133"/>
      <c r="B4" s="4">
        <v>43378</v>
      </c>
      <c r="C4" s="127" t="s">
        <v>11</v>
      </c>
      <c r="D4" s="178" t="s">
        <v>443</v>
      </c>
      <c r="E4" s="127"/>
      <c r="J4" s="133"/>
      <c r="K4" s="4">
        <v>43378</v>
      </c>
      <c r="L4" s="127" t="s">
        <v>11</v>
      </c>
      <c r="M4" s="127">
        <v>50</v>
      </c>
      <c r="N4" s="127"/>
    </row>
    <row r="5" spans="1:14" ht="15.4" customHeight="1">
      <c r="A5" s="8" t="s">
        <v>120</v>
      </c>
      <c r="B5" s="153" t="s">
        <v>121</v>
      </c>
      <c r="C5" s="153"/>
      <c r="D5" s="129" t="s">
        <v>451</v>
      </c>
      <c r="E5" s="129" t="s">
        <v>257</v>
      </c>
      <c r="J5" s="151" t="s">
        <v>126</v>
      </c>
      <c r="K5" s="155" t="s">
        <v>127</v>
      </c>
      <c r="L5" s="155"/>
      <c r="M5" s="128" t="s">
        <v>452</v>
      </c>
      <c r="N5" s="128" t="s">
        <v>453</v>
      </c>
    </row>
    <row r="6" spans="1:14" ht="14.65" customHeight="1">
      <c r="A6" s="8"/>
      <c r="B6" s="179" t="s">
        <v>93</v>
      </c>
      <c r="C6" s="179" t="s">
        <v>94</v>
      </c>
      <c r="D6" s="129"/>
      <c r="E6" s="129"/>
      <c r="J6" s="180"/>
      <c r="K6" s="155"/>
      <c r="L6" s="155"/>
      <c r="M6" s="128"/>
      <c r="N6" s="128"/>
    </row>
    <row r="7" spans="1:14">
      <c r="A7" s="131" t="s">
        <v>440</v>
      </c>
      <c r="B7" s="176">
        <v>6.2500000000000001E-4</v>
      </c>
      <c r="C7" s="176">
        <v>5.3240740740740744E-4</v>
      </c>
      <c r="D7" s="130">
        <f>((C7-B7)/B7)*100</f>
        <v>-14.814814814814811</v>
      </c>
      <c r="E7" s="130" t="s">
        <v>454</v>
      </c>
      <c r="J7" s="152"/>
      <c r="K7" s="155"/>
      <c r="L7" s="155"/>
      <c r="M7" s="128" t="s">
        <v>455</v>
      </c>
      <c r="N7" s="129" t="s">
        <v>238</v>
      </c>
    </row>
    <row r="8" spans="1:14" ht="45" customHeight="1">
      <c r="A8" s="131" t="s">
        <v>437</v>
      </c>
      <c r="B8" s="176">
        <v>9.6064814814814808E-4</v>
      </c>
      <c r="C8" s="176">
        <v>9.6064814814814808E-4</v>
      </c>
      <c r="D8" s="130">
        <f t="shared" ref="D8:D10" si="0">((C8-B8)/B8)*100</f>
        <v>0</v>
      </c>
      <c r="E8" s="130" t="s">
        <v>454</v>
      </c>
      <c r="J8" s="2" t="s">
        <v>128</v>
      </c>
      <c r="K8" s="127" t="s">
        <v>129</v>
      </c>
      <c r="L8" s="127" t="s">
        <v>129</v>
      </c>
      <c r="M8" s="181" t="s">
        <v>456</v>
      </c>
      <c r="N8" s="13"/>
    </row>
    <row r="9" spans="1:14" ht="45" customHeight="1">
      <c r="A9" s="131" t="s">
        <v>438</v>
      </c>
      <c r="B9" s="176">
        <v>1.0879629629629629E-3</v>
      </c>
      <c r="C9" s="176">
        <v>1.1574074074074073E-3</v>
      </c>
      <c r="D9" s="130">
        <f t="shared" si="0"/>
        <v>6.3829787234042579</v>
      </c>
      <c r="E9" s="130" t="s">
        <v>457</v>
      </c>
      <c r="J9" s="1" t="s">
        <v>130</v>
      </c>
      <c r="K9" s="127"/>
      <c r="L9" s="127"/>
      <c r="M9" s="127">
        <v>3</v>
      </c>
      <c r="N9" s="130" t="s">
        <v>238</v>
      </c>
    </row>
    <row r="10" spans="1:14">
      <c r="A10" s="131" t="s">
        <v>439</v>
      </c>
      <c r="B10" s="176">
        <v>5.9027777777777778E-4</v>
      </c>
      <c r="C10" s="176">
        <v>7.5231481481481471E-4</v>
      </c>
      <c r="D10" s="130">
        <f t="shared" si="0"/>
        <v>27.450980392156843</v>
      </c>
      <c r="E10" s="130" t="s">
        <v>454</v>
      </c>
      <c r="J10" s="1" t="s">
        <v>131</v>
      </c>
      <c r="K10" s="130"/>
      <c r="L10" s="182"/>
      <c r="M10" s="127">
        <v>3</v>
      </c>
      <c r="N10" s="130"/>
    </row>
    <row r="11" spans="1:14" ht="45" customHeight="1">
      <c r="A11" s="112" t="s">
        <v>209</v>
      </c>
      <c r="J11" s="1" t="s">
        <v>132</v>
      </c>
      <c r="K11" s="130"/>
      <c r="L11" s="130"/>
      <c r="M11" s="127">
        <v>3</v>
      </c>
      <c r="N11" s="130"/>
    </row>
    <row r="12" spans="1:14" ht="104">
      <c r="A12" s="112" t="s">
        <v>210</v>
      </c>
      <c r="B12" s="112"/>
      <c r="C12" s="112"/>
      <c r="D12" s="112"/>
      <c r="E12" s="112"/>
      <c r="J12" s="1" t="s">
        <v>133</v>
      </c>
      <c r="K12" s="127"/>
      <c r="L12" s="127" t="s">
        <v>458</v>
      </c>
      <c r="M12" s="127">
        <v>0</v>
      </c>
      <c r="N12" s="130"/>
    </row>
    <row r="13" spans="1:14">
      <c r="A13" s="112" t="s">
        <v>300</v>
      </c>
      <c r="B13" s="113"/>
      <c r="C13" s="113"/>
      <c r="D13" s="113"/>
      <c r="E13" s="113"/>
      <c r="J13" s="2" t="s">
        <v>134</v>
      </c>
      <c r="K13" s="127" t="s">
        <v>129</v>
      </c>
      <c r="L13" s="127" t="s">
        <v>129</v>
      </c>
      <c r="M13" s="127" t="s">
        <v>459</v>
      </c>
      <c r="N13" s="13"/>
    </row>
    <row r="14" spans="1:14">
      <c r="A14" s="112" t="s">
        <v>301</v>
      </c>
      <c r="J14" s="1" t="s">
        <v>135</v>
      </c>
      <c r="K14" s="130"/>
      <c r="L14" s="130" t="s">
        <v>460</v>
      </c>
      <c r="M14" s="127">
        <v>1</v>
      </c>
      <c r="N14" s="130" t="s">
        <v>238</v>
      </c>
    </row>
    <row r="15" spans="1:14" ht="26">
      <c r="J15" s="1" t="s">
        <v>136</v>
      </c>
      <c r="K15" s="127"/>
      <c r="L15" s="127"/>
      <c r="M15" s="127">
        <v>3</v>
      </c>
      <c r="N15" s="130"/>
    </row>
    <row r="16" spans="1:14">
      <c r="A16" s="85" t="s">
        <v>122</v>
      </c>
      <c r="J16" s="1" t="s">
        <v>137</v>
      </c>
      <c r="K16" s="127"/>
      <c r="L16" s="127"/>
      <c r="M16" s="127">
        <v>3</v>
      </c>
      <c r="N16" s="130"/>
    </row>
    <row r="17" spans="1:14">
      <c r="J17" s="1" t="s">
        <v>138</v>
      </c>
      <c r="K17" s="127"/>
      <c r="L17" s="127"/>
      <c r="M17" s="127">
        <v>3</v>
      </c>
      <c r="N17" s="130"/>
    </row>
    <row r="18" spans="1:14" ht="15" customHeight="1">
      <c r="J18" s="1" t="s">
        <v>139</v>
      </c>
      <c r="K18" s="127"/>
      <c r="L18" s="127"/>
      <c r="M18" s="127">
        <v>3</v>
      </c>
      <c r="N18" s="130"/>
    </row>
    <row r="19" spans="1:14">
      <c r="A19" s="11"/>
      <c r="J19" s="38" t="s">
        <v>140</v>
      </c>
      <c r="K19" s="127" t="s">
        <v>129</v>
      </c>
      <c r="L19" s="127"/>
      <c r="M19" s="183" t="s">
        <v>461</v>
      </c>
      <c r="N19" s="13"/>
    </row>
    <row r="20" spans="1:14">
      <c r="J20" s="1" t="s">
        <v>141</v>
      </c>
      <c r="K20" s="127"/>
      <c r="L20" s="127"/>
      <c r="M20" s="127">
        <v>3</v>
      </c>
      <c r="N20" s="130"/>
    </row>
    <row r="21" spans="1:14">
      <c r="A21" s="85" t="s">
        <v>123</v>
      </c>
      <c r="J21" s="1" t="s">
        <v>142</v>
      </c>
      <c r="K21" s="127"/>
      <c r="L21" s="127"/>
      <c r="M21" s="127">
        <v>3</v>
      </c>
      <c r="N21" s="130"/>
    </row>
    <row r="22" spans="1:14">
      <c r="J22" s="1" t="s">
        <v>143</v>
      </c>
      <c r="K22" s="127"/>
      <c r="L22" s="127"/>
      <c r="M22" s="127">
        <v>3</v>
      </c>
      <c r="N22" s="130"/>
    </row>
    <row r="23" spans="1:14">
      <c r="J23" s="1" t="s">
        <v>144</v>
      </c>
      <c r="K23" s="127"/>
      <c r="L23" s="127"/>
      <c r="M23" s="127">
        <v>0</v>
      </c>
      <c r="N23" s="130"/>
    </row>
    <row r="24" spans="1:14">
      <c r="J24" s="1" t="s">
        <v>145</v>
      </c>
      <c r="K24" s="127"/>
      <c r="L24" s="127"/>
      <c r="M24" s="127">
        <v>0</v>
      </c>
      <c r="N24" s="130"/>
    </row>
    <row r="25" spans="1:14">
      <c r="J25" s="1" t="s">
        <v>146</v>
      </c>
      <c r="K25" s="127"/>
      <c r="L25" s="127"/>
      <c r="M25" s="127">
        <v>0</v>
      </c>
      <c r="N25" s="130"/>
    </row>
    <row r="26" spans="1:14" ht="15" customHeight="1">
      <c r="J26" s="1" t="s">
        <v>147</v>
      </c>
      <c r="K26" s="127"/>
      <c r="L26" s="127"/>
      <c r="M26" s="127">
        <v>3</v>
      </c>
      <c r="N26" s="130"/>
    </row>
    <row r="27" spans="1:14">
      <c r="J27" s="38" t="s">
        <v>148</v>
      </c>
      <c r="K27" s="127" t="s">
        <v>129</v>
      </c>
      <c r="L27" s="127"/>
      <c r="M27" s="183" t="s">
        <v>462</v>
      </c>
      <c r="N27" s="130" t="s">
        <v>238</v>
      </c>
    </row>
    <row r="28" spans="1:14">
      <c r="J28" s="1" t="s">
        <v>149</v>
      </c>
      <c r="K28" s="127"/>
      <c r="L28" s="127"/>
      <c r="M28" s="127">
        <v>0</v>
      </c>
      <c r="N28" s="130"/>
    </row>
    <row r="29" spans="1:14">
      <c r="J29" s="1" t="s">
        <v>150</v>
      </c>
      <c r="K29" s="127"/>
      <c r="L29" s="127"/>
      <c r="M29" s="127">
        <v>0</v>
      </c>
      <c r="N29" s="130"/>
    </row>
    <row r="30" spans="1:14">
      <c r="J30" s="1" t="s">
        <v>151</v>
      </c>
      <c r="K30" s="127"/>
      <c r="L30" s="127"/>
      <c r="M30" s="127">
        <v>0</v>
      </c>
      <c r="N30" s="130"/>
    </row>
    <row r="31" spans="1:14">
      <c r="J31" s="1" t="s">
        <v>246</v>
      </c>
      <c r="K31" s="127"/>
      <c r="L31" s="127"/>
      <c r="M31" s="127">
        <v>3</v>
      </c>
      <c r="N31" s="130"/>
    </row>
    <row r="32" spans="1:14">
      <c r="J32" s="1" t="s">
        <v>152</v>
      </c>
      <c r="K32" s="127"/>
      <c r="L32" s="127"/>
      <c r="M32" s="127">
        <v>3</v>
      </c>
      <c r="N32" s="130"/>
    </row>
    <row r="33" spans="10:14">
      <c r="J33" s="1" t="s">
        <v>153</v>
      </c>
      <c r="K33" s="127"/>
      <c r="L33" s="127"/>
      <c r="M33" s="127">
        <v>3</v>
      </c>
      <c r="N33" s="130"/>
    </row>
    <row r="34" spans="10:14" ht="15" customHeight="1">
      <c r="J34" s="1" t="s">
        <v>154</v>
      </c>
      <c r="K34" s="127"/>
      <c r="L34" s="127"/>
      <c r="M34" s="127">
        <v>0</v>
      </c>
      <c r="N34" s="130"/>
    </row>
    <row r="35" spans="10:14">
      <c r="J35" s="38" t="s">
        <v>155</v>
      </c>
      <c r="K35" s="127" t="s">
        <v>129</v>
      </c>
      <c r="L35" s="127"/>
      <c r="M35" s="181" t="s">
        <v>463</v>
      </c>
      <c r="N35" s="13"/>
    </row>
    <row r="36" spans="10:14">
      <c r="J36" s="1" t="s">
        <v>156</v>
      </c>
      <c r="K36" s="127"/>
      <c r="L36" s="127"/>
      <c r="M36" s="127">
        <v>3</v>
      </c>
      <c r="N36" s="130" t="s">
        <v>238</v>
      </c>
    </row>
    <row r="37" spans="10:14">
      <c r="J37" s="1" t="s">
        <v>157</v>
      </c>
      <c r="K37" s="127"/>
      <c r="L37" s="127"/>
      <c r="M37" s="184"/>
      <c r="N37" s="130"/>
    </row>
    <row r="38" spans="10:14">
      <c r="J38" s="38" t="s">
        <v>158</v>
      </c>
      <c r="K38" s="127" t="s">
        <v>129</v>
      </c>
      <c r="L38" s="127"/>
      <c r="M38" s="181" t="s">
        <v>464</v>
      </c>
      <c r="N38" s="13"/>
    </row>
    <row r="39" spans="10:14" ht="26">
      <c r="J39" s="1" t="s">
        <v>159</v>
      </c>
      <c r="K39" s="127"/>
      <c r="L39" s="127" t="s">
        <v>465</v>
      </c>
      <c r="M39" s="127">
        <v>1</v>
      </c>
      <c r="N39" s="130" t="s">
        <v>238</v>
      </c>
    </row>
    <row r="40" spans="10:14">
      <c r="J40" s="1" t="s">
        <v>160</v>
      </c>
      <c r="K40" s="127"/>
      <c r="L40" s="185"/>
      <c r="M40" s="127">
        <v>0</v>
      </c>
      <c r="N40" s="130"/>
    </row>
    <row r="41" spans="10:14" ht="26">
      <c r="J41" s="1" t="s">
        <v>161</v>
      </c>
      <c r="K41" s="127"/>
      <c r="L41" s="127"/>
      <c r="M41" s="127">
        <v>0</v>
      </c>
      <c r="N41" s="130"/>
    </row>
    <row r="42" spans="10:14">
      <c r="J42" s="1" t="s">
        <v>162</v>
      </c>
      <c r="K42" s="127"/>
      <c r="L42" s="127"/>
      <c r="M42" s="127">
        <v>0</v>
      </c>
      <c r="N42" s="130"/>
    </row>
    <row r="43" spans="10:14">
      <c r="J43" s="38" t="s">
        <v>163</v>
      </c>
      <c r="K43" s="154"/>
      <c r="L43" s="154"/>
      <c r="M43" s="181" t="s">
        <v>466</v>
      </c>
      <c r="N43" s="130" t="s">
        <v>238</v>
      </c>
    </row>
    <row r="44" spans="10:14">
      <c r="J44" s="70" t="s">
        <v>216</v>
      </c>
    </row>
  </sheetData>
  <mergeCells count="7">
    <mergeCell ref="K43:L43"/>
    <mergeCell ref="J3:J4"/>
    <mergeCell ref="M3:N3"/>
    <mergeCell ref="B5:C5"/>
    <mergeCell ref="J5:J7"/>
    <mergeCell ref="K5:L7"/>
    <mergeCell ref="A3:A4"/>
  </mergeCells>
  <hyperlinks>
    <hyperlink ref="D4" r:id="rId1" location="?idSite=28&amp;period=range&amp;date=2018-07-01,2018-09-30&amp;category=General_Actions&amp;subcategory=General_Pages"/>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selection activeCell="F17" sqref="F17"/>
    </sheetView>
  </sheetViews>
  <sheetFormatPr defaultColWidth="9.1796875" defaultRowHeight="12.5"/>
  <cols>
    <col min="1" max="1" width="12.81640625" style="37" customWidth="1"/>
    <col min="2" max="2" width="11.81640625" style="37" customWidth="1"/>
    <col min="3" max="3" width="11.453125" style="37" customWidth="1"/>
    <col min="4" max="4" width="13.54296875" style="37" customWidth="1"/>
    <col min="5" max="5" width="11.54296875" style="37" customWidth="1"/>
    <col min="6" max="6" width="12" style="37" bestFit="1" customWidth="1"/>
    <col min="7" max="7" width="4" style="37" customWidth="1"/>
    <col min="8" max="8" width="12.453125" style="37" customWidth="1"/>
    <col min="9" max="9" width="14" style="37" customWidth="1"/>
    <col min="10" max="10" width="11.7265625" style="37" customWidth="1"/>
    <col min="11" max="11" width="11.81640625" style="37" customWidth="1"/>
    <col min="12" max="12" width="10.26953125" style="37" customWidth="1"/>
    <col min="13" max="13" width="11.54296875" style="37" customWidth="1"/>
    <col min="14" max="14" width="4.1796875" style="37" customWidth="1"/>
    <col min="15" max="15" width="12" style="37" customWidth="1"/>
    <col min="16" max="16" width="13.54296875" style="37" customWidth="1"/>
    <col min="17" max="17" width="12.453125" style="37" customWidth="1"/>
    <col min="18" max="18" width="10.54296875" style="37" customWidth="1"/>
    <col min="19" max="19" width="9.1796875" style="37"/>
    <col min="20" max="20" width="11.453125" style="37" customWidth="1"/>
    <col min="21" max="16384" width="9.1796875" style="37"/>
  </cols>
  <sheetData>
    <row r="1" spans="1:20" ht="15.5">
      <c r="A1" s="30" t="s">
        <v>190</v>
      </c>
    </row>
    <row r="2" spans="1:20" ht="13">
      <c r="A2" s="14" t="s">
        <v>167</v>
      </c>
    </row>
    <row r="3" spans="1:20" ht="45" customHeight="1">
      <c r="A3" s="133" t="s">
        <v>168</v>
      </c>
      <c r="B3" s="133" t="s">
        <v>169</v>
      </c>
      <c r="C3" s="47" t="s">
        <v>76</v>
      </c>
      <c r="D3" s="47" t="s">
        <v>77</v>
      </c>
      <c r="E3" s="47"/>
      <c r="F3" s="47"/>
      <c r="H3" s="136" t="s">
        <v>172</v>
      </c>
      <c r="I3" s="136" t="s">
        <v>173</v>
      </c>
      <c r="J3" s="74" t="s">
        <v>76</v>
      </c>
      <c r="K3" s="74" t="s">
        <v>77</v>
      </c>
      <c r="L3" s="47"/>
      <c r="M3" s="47"/>
      <c r="O3" s="133" t="s">
        <v>175</v>
      </c>
      <c r="P3" s="136" t="s">
        <v>176</v>
      </c>
      <c r="Q3" s="74" t="s">
        <v>76</v>
      </c>
      <c r="R3" s="74" t="s">
        <v>77</v>
      </c>
      <c r="S3" s="47"/>
      <c r="T3" s="47"/>
    </row>
    <row r="4" spans="1:20" ht="26.25" customHeight="1">
      <c r="A4" s="133"/>
      <c r="B4" s="133"/>
      <c r="C4" s="54"/>
      <c r="D4" s="54"/>
      <c r="E4" s="54"/>
      <c r="F4" s="54"/>
      <c r="H4" s="138"/>
      <c r="I4" s="138"/>
      <c r="J4" s="54"/>
      <c r="K4" s="54"/>
      <c r="L4" s="54"/>
      <c r="M4" s="54"/>
      <c r="O4" s="133"/>
      <c r="P4" s="138"/>
      <c r="Q4" s="54"/>
      <c r="R4" s="54"/>
      <c r="S4" s="54"/>
      <c r="T4" s="54"/>
    </row>
    <row r="5" spans="1:20" ht="26">
      <c r="A5" s="79" t="s">
        <v>310</v>
      </c>
      <c r="B5" s="22" t="s">
        <v>252</v>
      </c>
      <c r="C5" s="22" t="s">
        <v>253</v>
      </c>
      <c r="D5" s="22" t="s">
        <v>254</v>
      </c>
      <c r="E5" s="22" t="s">
        <v>255</v>
      </c>
      <c r="F5" s="22" t="s">
        <v>256</v>
      </c>
      <c r="G5" s="71"/>
      <c r="H5" s="79" t="s">
        <v>310</v>
      </c>
      <c r="I5" s="22" t="s">
        <v>252</v>
      </c>
      <c r="J5" s="22" t="s">
        <v>253</v>
      </c>
      <c r="K5" s="22" t="s">
        <v>254</v>
      </c>
      <c r="L5" s="22" t="s">
        <v>255</v>
      </c>
      <c r="M5" s="22" t="s">
        <v>256</v>
      </c>
      <c r="N5" s="71"/>
      <c r="O5" s="79" t="s">
        <v>310</v>
      </c>
      <c r="P5" s="22" t="s">
        <v>252</v>
      </c>
      <c r="Q5" s="22" t="s">
        <v>253</v>
      </c>
      <c r="R5" s="22" t="s">
        <v>254</v>
      </c>
      <c r="S5" s="22" t="s">
        <v>255</v>
      </c>
      <c r="T5" s="22" t="s">
        <v>256</v>
      </c>
    </row>
    <row r="6" spans="1:20" ht="25">
      <c r="A6" s="158"/>
      <c r="B6" s="150" t="s">
        <v>170</v>
      </c>
      <c r="C6" s="83" t="s">
        <v>177</v>
      </c>
      <c r="D6" s="45" t="s">
        <v>177</v>
      </c>
      <c r="E6" s="83" t="s">
        <v>177</v>
      </c>
      <c r="F6" s="159" t="s">
        <v>171</v>
      </c>
      <c r="H6" s="164"/>
      <c r="I6" s="160" t="s">
        <v>174</v>
      </c>
      <c r="J6" s="83" t="s">
        <v>177</v>
      </c>
      <c r="K6" s="45" t="s">
        <v>177</v>
      </c>
      <c r="L6" s="83" t="s">
        <v>177</v>
      </c>
      <c r="M6" s="156" t="s">
        <v>171</v>
      </c>
      <c r="O6" s="158"/>
      <c r="P6" s="150" t="s">
        <v>170</v>
      </c>
      <c r="Q6" s="83" t="s">
        <v>177</v>
      </c>
      <c r="R6" s="45" t="s">
        <v>177</v>
      </c>
      <c r="S6" s="83" t="s">
        <v>177</v>
      </c>
      <c r="T6" s="159" t="s">
        <v>171</v>
      </c>
    </row>
    <row r="7" spans="1:20" ht="105" customHeight="1">
      <c r="A7" s="158"/>
      <c r="B7" s="150"/>
      <c r="C7" s="156" t="s">
        <v>313</v>
      </c>
      <c r="D7" s="156" t="s">
        <v>313</v>
      </c>
      <c r="E7" s="156" t="s">
        <v>313</v>
      </c>
      <c r="F7" s="159"/>
      <c r="H7" s="165"/>
      <c r="I7" s="161"/>
      <c r="J7" s="156" t="s">
        <v>313</v>
      </c>
      <c r="K7" s="156" t="s">
        <v>313</v>
      </c>
      <c r="L7" s="156" t="s">
        <v>313</v>
      </c>
      <c r="M7" s="163"/>
      <c r="O7" s="158"/>
      <c r="P7" s="150"/>
      <c r="Q7" s="156" t="s">
        <v>313</v>
      </c>
      <c r="R7" s="156" t="s">
        <v>313</v>
      </c>
      <c r="S7" s="156" t="s">
        <v>313</v>
      </c>
      <c r="T7" s="159"/>
    </row>
    <row r="8" spans="1:20">
      <c r="A8" s="158"/>
      <c r="B8" s="150"/>
      <c r="C8" s="157"/>
      <c r="D8" s="157"/>
      <c r="E8" s="157"/>
      <c r="F8" s="159"/>
      <c r="H8" s="166"/>
      <c r="I8" s="162"/>
      <c r="J8" s="157"/>
      <c r="K8" s="157"/>
      <c r="L8" s="157"/>
      <c r="M8" s="157"/>
      <c r="O8" s="158"/>
      <c r="P8" s="150"/>
      <c r="Q8" s="157"/>
      <c r="R8" s="157"/>
      <c r="S8" s="157"/>
      <c r="T8" s="159"/>
    </row>
    <row r="9" spans="1:20" s="71" customFormat="1">
      <c r="A9" s="55"/>
      <c r="B9" s="48"/>
      <c r="C9" s="90"/>
      <c r="D9" s="48"/>
      <c r="E9" s="48"/>
      <c r="F9" s="48"/>
      <c r="H9" s="55"/>
      <c r="I9" s="48"/>
      <c r="J9" s="48"/>
      <c r="K9" s="48"/>
      <c r="L9" s="48"/>
      <c r="M9" s="48"/>
      <c r="O9" s="55"/>
      <c r="P9" s="48"/>
      <c r="Q9" s="48"/>
      <c r="R9" s="48"/>
      <c r="S9" s="48"/>
      <c r="T9" s="48"/>
    </row>
    <row r="10" spans="1:20" s="71" customFormat="1">
      <c r="A10" s="35" t="s">
        <v>209</v>
      </c>
      <c r="B10" s="76"/>
      <c r="C10" s="76"/>
      <c r="D10" s="76"/>
      <c r="E10" s="76"/>
      <c r="F10" s="76"/>
      <c r="H10" s="75"/>
      <c r="I10" s="76"/>
      <c r="J10" s="76"/>
      <c r="K10" s="76"/>
      <c r="L10" s="76"/>
      <c r="M10" s="76"/>
      <c r="O10" s="75"/>
      <c r="P10" s="76"/>
      <c r="Q10" s="76"/>
      <c r="R10" s="76"/>
      <c r="S10" s="76"/>
      <c r="T10" s="76"/>
    </row>
    <row r="11" spans="1:20" s="71" customFormat="1">
      <c r="A11" s="35" t="s">
        <v>210</v>
      </c>
      <c r="B11" s="76"/>
      <c r="C11" s="76"/>
      <c r="D11" s="76"/>
      <c r="E11" s="76"/>
      <c r="F11" s="76"/>
      <c r="H11" s="75"/>
      <c r="I11" s="76"/>
      <c r="J11" s="76"/>
      <c r="K11" s="76"/>
      <c r="L11" s="76"/>
      <c r="M11" s="76"/>
      <c r="O11" s="75"/>
      <c r="P11" s="76"/>
      <c r="Q11" s="76"/>
      <c r="R11" s="76"/>
      <c r="S11" s="76"/>
      <c r="T11" s="76"/>
    </row>
    <row r="12" spans="1:20" s="61" customFormat="1">
      <c r="A12" s="35" t="s">
        <v>248</v>
      </c>
    </row>
    <row r="13" spans="1:20">
      <c r="A13" s="35" t="s">
        <v>249</v>
      </c>
    </row>
    <row r="14" spans="1:20">
      <c r="A14" s="35" t="s">
        <v>250</v>
      </c>
    </row>
    <row r="15" spans="1:20">
      <c r="A15" s="35" t="s">
        <v>251</v>
      </c>
    </row>
    <row r="16" spans="1:20">
      <c r="A16" s="35" t="s">
        <v>312</v>
      </c>
    </row>
    <row r="27" spans="1:1">
      <c r="A27" s="11"/>
    </row>
    <row r="28" spans="1:1">
      <c r="A28" s="11"/>
    </row>
    <row r="30" spans="1:1" ht="24.75" customHeight="1"/>
  </sheetData>
  <mergeCells count="24">
    <mergeCell ref="A3:A4"/>
    <mergeCell ref="B3:B4"/>
    <mergeCell ref="A6:A8"/>
    <mergeCell ref="B6:B8"/>
    <mergeCell ref="T6:T8"/>
    <mergeCell ref="F6:F8"/>
    <mergeCell ref="I6:I8"/>
    <mergeCell ref="M6:M8"/>
    <mergeCell ref="O3:O4"/>
    <mergeCell ref="O6:O8"/>
    <mergeCell ref="H6:H8"/>
    <mergeCell ref="P6:P8"/>
    <mergeCell ref="P3:P4"/>
    <mergeCell ref="I3:I4"/>
    <mergeCell ref="H3:H4"/>
    <mergeCell ref="C7:C8"/>
    <mergeCell ref="Q7:Q8"/>
    <mergeCell ref="R7:R8"/>
    <mergeCell ref="S7:S8"/>
    <mergeCell ref="D7:D8"/>
    <mergeCell ref="E7:E8"/>
    <mergeCell ref="J7:J8"/>
    <mergeCell ref="K7:K8"/>
    <mergeCell ref="L7:L8"/>
  </mergeCells>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A20" sqref="A20"/>
    </sheetView>
  </sheetViews>
  <sheetFormatPr defaultColWidth="9.1796875" defaultRowHeight="12.5"/>
  <cols>
    <col min="1" max="1" width="12.453125" style="37" customWidth="1"/>
    <col min="2" max="2" width="13.7265625" style="37" customWidth="1"/>
    <col min="3" max="3" width="9.1796875" style="37"/>
    <col min="4" max="4" width="13" style="37" customWidth="1"/>
    <col min="5" max="5" width="9.1796875" style="37"/>
    <col min="6" max="6" width="12.26953125" style="37" customWidth="1"/>
    <col min="7" max="7" width="9.1796875" style="37"/>
    <col min="8" max="8" width="15.453125" style="37" customWidth="1"/>
    <col min="9" max="9" width="12.81640625" style="37" customWidth="1"/>
    <col min="10" max="11" width="9.1796875" style="37"/>
    <col min="12" max="12" width="5.81640625" style="37" customWidth="1"/>
    <col min="13" max="16384" width="9.1796875" style="37"/>
  </cols>
  <sheetData>
    <row r="1" spans="1:11" ht="15.5">
      <c r="A1" s="30" t="s">
        <v>191</v>
      </c>
    </row>
    <row r="2" spans="1:11" ht="30" customHeight="1">
      <c r="A2" s="133" t="s">
        <v>303</v>
      </c>
      <c r="B2" s="167" t="s">
        <v>76</v>
      </c>
      <c r="C2" s="168"/>
      <c r="D2" s="167" t="s">
        <v>77</v>
      </c>
      <c r="E2" s="168"/>
      <c r="F2" s="167" t="s">
        <v>192</v>
      </c>
      <c r="G2" s="168"/>
      <c r="H2" s="167" t="s">
        <v>193</v>
      </c>
      <c r="I2" s="168"/>
      <c r="J2" s="167"/>
      <c r="K2" s="168"/>
    </row>
    <row r="3" spans="1:11" ht="63" customHeight="1">
      <c r="A3" s="133" t="s">
        <v>194</v>
      </c>
      <c r="B3" s="150"/>
      <c r="C3" s="150"/>
      <c r="D3" s="150"/>
      <c r="E3" s="150"/>
      <c r="F3" s="150"/>
      <c r="G3" s="150"/>
      <c r="H3" s="169" t="s">
        <v>178</v>
      </c>
      <c r="I3" s="169"/>
      <c r="J3" s="150"/>
      <c r="K3" s="150"/>
    </row>
    <row r="4" spans="1:11" ht="50.5">
      <c r="A4" s="46"/>
      <c r="B4" s="22" t="s">
        <v>315</v>
      </c>
      <c r="C4" s="22" t="s">
        <v>305</v>
      </c>
      <c r="D4" s="22" t="s">
        <v>314</v>
      </c>
      <c r="E4" s="22" t="s">
        <v>275</v>
      </c>
      <c r="F4" s="22" t="s">
        <v>243</v>
      </c>
      <c r="G4" s="22" t="s">
        <v>275</v>
      </c>
      <c r="H4" s="22" t="s">
        <v>244</v>
      </c>
      <c r="I4" s="22" t="s">
        <v>275</v>
      </c>
      <c r="J4" s="22" t="s">
        <v>37</v>
      </c>
      <c r="K4" s="22" t="s">
        <v>275</v>
      </c>
    </row>
    <row r="5" spans="1:11" s="71" customFormat="1">
      <c r="A5" s="108"/>
      <c r="B5" s="115" t="s">
        <v>415</v>
      </c>
      <c r="C5" s="117">
        <v>0.1</v>
      </c>
      <c r="D5" s="115">
        <v>95</v>
      </c>
      <c r="E5" s="123">
        <v>0.05</v>
      </c>
      <c r="F5" s="122">
        <v>545482</v>
      </c>
      <c r="G5" s="123">
        <v>0.15</v>
      </c>
      <c r="H5" s="122">
        <v>78345</v>
      </c>
      <c r="I5" s="123">
        <v>-0.1</v>
      </c>
      <c r="J5" s="48"/>
      <c r="K5" s="48"/>
    </row>
    <row r="6" spans="1:11" s="71" customFormat="1">
      <c r="A6" s="55"/>
      <c r="B6" s="48"/>
      <c r="C6" s="48"/>
      <c r="D6" s="48"/>
      <c r="E6" s="48"/>
      <c r="F6" s="48"/>
      <c r="G6" s="48"/>
      <c r="H6" s="48"/>
      <c r="I6" s="48"/>
      <c r="J6" s="48"/>
      <c r="K6" s="48"/>
    </row>
    <row r="7" spans="1:11" s="71" customFormat="1">
      <c r="A7" s="55"/>
      <c r="B7" s="48"/>
      <c r="C7" s="48"/>
      <c r="D7" s="48"/>
      <c r="E7" s="48"/>
      <c r="F7" s="48"/>
      <c r="G7" s="48"/>
      <c r="H7" s="48"/>
      <c r="I7" s="48"/>
      <c r="J7" s="48"/>
      <c r="K7" s="48"/>
    </row>
    <row r="8" spans="1:11">
      <c r="A8" s="35" t="s">
        <v>209</v>
      </c>
    </row>
    <row r="9" spans="1:11">
      <c r="A9" s="35" t="s">
        <v>210</v>
      </c>
    </row>
    <row r="10" spans="1:11">
      <c r="A10" s="35" t="s">
        <v>179</v>
      </c>
    </row>
    <row r="11" spans="1:11">
      <c r="A11" s="35" t="s">
        <v>218</v>
      </c>
    </row>
    <row r="12" spans="1:11">
      <c r="A12" s="35" t="s">
        <v>217</v>
      </c>
    </row>
    <row r="13" spans="1:11">
      <c r="A13" s="35" t="s">
        <v>327</v>
      </c>
    </row>
    <row r="14" spans="1:11">
      <c r="A14" s="35" t="s">
        <v>242</v>
      </c>
    </row>
    <row r="15" spans="1:11">
      <c r="A15" s="35" t="s">
        <v>180</v>
      </c>
    </row>
    <row r="16" spans="1:11">
      <c r="A16" s="35" t="s">
        <v>247</v>
      </c>
    </row>
    <row r="17" spans="1:1">
      <c r="A17" s="35" t="s">
        <v>245</v>
      </c>
    </row>
    <row r="18" spans="1:1">
      <c r="A18" s="35"/>
    </row>
  </sheetData>
  <mergeCells count="11">
    <mergeCell ref="A2:A3"/>
    <mergeCell ref="B2:C2"/>
    <mergeCell ref="D2:E2"/>
    <mergeCell ref="F2:G2"/>
    <mergeCell ref="H2:I2"/>
    <mergeCell ref="J2:K2"/>
    <mergeCell ref="B3:C3"/>
    <mergeCell ref="D3:E3"/>
    <mergeCell ref="F3:G3"/>
    <mergeCell ref="H3:I3"/>
    <mergeCell ref="J3:K3"/>
  </mergeCells>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A13" sqref="A13"/>
    </sheetView>
  </sheetViews>
  <sheetFormatPr defaultColWidth="9.1796875" defaultRowHeight="12.5"/>
  <cols>
    <col min="1" max="1" width="12.453125" style="37" customWidth="1"/>
    <col min="2" max="2" width="13.7265625" style="37" customWidth="1"/>
    <col min="3" max="3" width="9.1796875" style="37"/>
    <col min="4" max="4" width="13" style="37" customWidth="1"/>
    <col min="5" max="5" width="9.1796875" style="37"/>
    <col min="6" max="6" width="12.26953125" style="37" customWidth="1"/>
    <col min="7" max="7" width="9.1796875" style="37"/>
    <col min="8" max="8" width="15.453125" style="37" customWidth="1"/>
    <col min="9" max="9" width="12.453125" style="37" customWidth="1"/>
    <col min="10" max="11" width="9.1796875" style="37"/>
    <col min="12" max="12" width="5.81640625" style="37" customWidth="1"/>
    <col min="13" max="16384" width="9.1796875" style="37"/>
  </cols>
  <sheetData>
    <row r="1" spans="1:11" ht="15.5">
      <c r="A1" s="30" t="s">
        <v>191</v>
      </c>
    </row>
    <row r="2" spans="1:11" ht="30" customHeight="1">
      <c r="A2" s="133" t="s">
        <v>302</v>
      </c>
      <c r="B2" s="167" t="s">
        <v>76</v>
      </c>
      <c r="C2" s="168"/>
      <c r="D2" s="167" t="s">
        <v>77</v>
      </c>
      <c r="E2" s="168"/>
      <c r="F2" s="167" t="s">
        <v>192</v>
      </c>
      <c r="G2" s="168"/>
      <c r="H2" s="167" t="s">
        <v>193</v>
      </c>
      <c r="I2" s="168"/>
      <c r="J2" s="167"/>
      <c r="K2" s="168"/>
    </row>
    <row r="3" spans="1:11" ht="63" customHeight="1">
      <c r="A3" s="133" t="s">
        <v>194</v>
      </c>
      <c r="B3" s="150"/>
      <c r="C3" s="150"/>
      <c r="D3" s="150"/>
      <c r="E3" s="150"/>
      <c r="F3" s="150"/>
      <c r="G3" s="150"/>
      <c r="H3" s="169" t="s">
        <v>178</v>
      </c>
      <c r="I3" s="169"/>
      <c r="J3" s="150"/>
      <c r="K3" s="150"/>
    </row>
    <row r="4" spans="1:11" ht="50.5">
      <c r="A4" s="79"/>
      <c r="B4" s="22" t="s">
        <v>315</v>
      </c>
      <c r="C4" s="22" t="s">
        <v>305</v>
      </c>
      <c r="D4" s="22" t="s">
        <v>314</v>
      </c>
      <c r="E4" s="22" t="s">
        <v>275</v>
      </c>
      <c r="F4" s="22" t="s">
        <v>243</v>
      </c>
      <c r="G4" s="22" t="s">
        <v>275</v>
      </c>
      <c r="H4" s="22" t="s">
        <v>244</v>
      </c>
      <c r="I4" s="22" t="s">
        <v>275</v>
      </c>
      <c r="J4" s="22" t="s">
        <v>37</v>
      </c>
      <c r="K4" s="22" t="s">
        <v>275</v>
      </c>
    </row>
    <row r="5" spans="1:11" s="71" customFormat="1">
      <c r="A5" s="55"/>
      <c r="B5" s="78"/>
      <c r="C5" s="78"/>
      <c r="D5" s="78"/>
      <c r="E5" s="78"/>
      <c r="F5" s="78"/>
      <c r="G5" s="78"/>
      <c r="H5" s="78"/>
      <c r="I5" s="78"/>
      <c r="J5" s="78"/>
      <c r="K5" s="78"/>
    </row>
    <row r="6" spans="1:11" s="71" customFormat="1">
      <c r="A6" s="55"/>
      <c r="B6" s="78"/>
      <c r="C6" s="78"/>
      <c r="D6" s="78"/>
      <c r="E6" s="78"/>
      <c r="F6" s="78"/>
      <c r="G6" s="78"/>
      <c r="H6" s="78"/>
      <c r="I6" s="78"/>
      <c r="J6" s="78"/>
      <c r="K6" s="78"/>
    </row>
    <row r="7" spans="1:11" s="71" customFormat="1">
      <c r="A7" s="55"/>
      <c r="B7" s="78"/>
      <c r="C7" s="78"/>
      <c r="D7" s="78"/>
      <c r="E7" s="78"/>
      <c r="F7" s="78"/>
      <c r="G7" s="78"/>
      <c r="H7" s="78"/>
      <c r="I7" s="78"/>
      <c r="J7" s="78"/>
      <c r="K7" s="78"/>
    </row>
    <row r="8" spans="1:11">
      <c r="A8" s="35" t="s">
        <v>209</v>
      </c>
    </row>
    <row r="9" spans="1:11">
      <c r="A9" s="35" t="s">
        <v>210</v>
      </c>
    </row>
    <row r="10" spans="1:11">
      <c r="A10" s="35" t="s">
        <v>179</v>
      </c>
    </row>
    <row r="11" spans="1:11">
      <c r="A11" s="35" t="s">
        <v>218</v>
      </c>
    </row>
    <row r="12" spans="1:11">
      <c r="A12" s="35" t="s">
        <v>217</v>
      </c>
    </row>
    <row r="13" spans="1:11">
      <c r="A13" s="35" t="s">
        <v>327</v>
      </c>
    </row>
    <row r="14" spans="1:11">
      <c r="A14" s="35" t="s">
        <v>242</v>
      </c>
    </row>
    <row r="15" spans="1:11">
      <c r="A15" s="35" t="s">
        <v>180</v>
      </c>
    </row>
    <row r="16" spans="1:11">
      <c r="A16" s="35" t="s">
        <v>247</v>
      </c>
    </row>
    <row r="17" spans="1:1">
      <c r="A17" s="35" t="s">
        <v>245</v>
      </c>
    </row>
    <row r="18" spans="1:1">
      <c r="A18" s="35"/>
    </row>
  </sheetData>
  <mergeCells count="11">
    <mergeCell ref="J3:K3"/>
    <mergeCell ref="A2:A3"/>
    <mergeCell ref="B2:C2"/>
    <mergeCell ref="D2:E2"/>
    <mergeCell ref="F2:G2"/>
    <mergeCell ref="H2:I2"/>
    <mergeCell ref="J2:K2"/>
    <mergeCell ref="B3:C3"/>
    <mergeCell ref="D3:E3"/>
    <mergeCell ref="F3:G3"/>
    <mergeCell ref="H3:I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election activeCell="H6" sqref="H6"/>
    </sheetView>
  </sheetViews>
  <sheetFormatPr defaultColWidth="9.1796875" defaultRowHeight="12.5"/>
  <cols>
    <col min="1" max="1" width="25.1796875" style="37" customWidth="1"/>
    <col min="2" max="2" width="13.7265625" style="37" customWidth="1"/>
    <col min="3" max="3" width="9.1796875" style="37"/>
    <col min="4" max="4" width="13" style="37" customWidth="1"/>
    <col min="5" max="5" width="9.1796875" style="37"/>
    <col min="6" max="6" width="12.26953125" style="37" customWidth="1"/>
    <col min="7" max="7" width="9.1796875" style="37"/>
    <col min="8" max="8" width="15.453125" style="37" customWidth="1"/>
    <col min="9" max="9" width="13.1796875" style="37" customWidth="1"/>
    <col min="10" max="11" width="9.1796875" style="37"/>
    <col min="12" max="12" width="5.81640625" style="37" customWidth="1"/>
    <col min="13" max="16384" width="9.1796875" style="37"/>
  </cols>
  <sheetData>
    <row r="1" spans="1:19" ht="15.5">
      <c r="A1" s="30" t="s">
        <v>191</v>
      </c>
    </row>
    <row r="2" spans="1:19" ht="30" customHeight="1">
      <c r="A2" s="133" t="s">
        <v>304</v>
      </c>
      <c r="B2" s="167" t="s">
        <v>76</v>
      </c>
      <c r="C2" s="168"/>
      <c r="D2" s="167" t="s">
        <v>77</v>
      </c>
      <c r="E2" s="168"/>
      <c r="F2" s="167" t="s">
        <v>192</v>
      </c>
      <c r="G2" s="168"/>
      <c r="H2" s="167" t="s">
        <v>193</v>
      </c>
      <c r="I2" s="168"/>
      <c r="J2" s="167"/>
      <c r="K2" s="168"/>
    </row>
    <row r="3" spans="1:19" ht="63" customHeight="1">
      <c r="A3" s="133" t="s">
        <v>194</v>
      </c>
      <c r="B3" s="150" t="s">
        <v>331</v>
      </c>
      <c r="C3" s="150"/>
      <c r="D3" s="150" t="s">
        <v>11</v>
      </c>
      <c r="E3" s="150"/>
      <c r="F3" s="150"/>
      <c r="G3" s="150"/>
      <c r="H3" s="169" t="s">
        <v>428</v>
      </c>
      <c r="I3" s="169"/>
      <c r="J3" s="150"/>
      <c r="K3" s="150"/>
    </row>
    <row r="4" spans="1:19" ht="50.5">
      <c r="A4" s="79"/>
      <c r="B4" s="22" t="s">
        <v>315</v>
      </c>
      <c r="C4" s="22" t="s">
        <v>305</v>
      </c>
      <c r="D4" s="22" t="s">
        <v>314</v>
      </c>
      <c r="E4" s="22" t="s">
        <v>275</v>
      </c>
      <c r="F4" s="22" t="s">
        <v>243</v>
      </c>
      <c r="G4" s="22" t="s">
        <v>275</v>
      </c>
      <c r="H4" s="22" t="s">
        <v>244</v>
      </c>
      <c r="I4" s="22" t="s">
        <v>275</v>
      </c>
      <c r="J4" s="22" t="s">
        <v>37</v>
      </c>
      <c r="K4" s="22" t="s">
        <v>275</v>
      </c>
    </row>
    <row r="5" spans="1:19" s="71" customFormat="1" ht="75">
      <c r="A5" s="116" t="s">
        <v>332</v>
      </c>
      <c r="B5" s="78" t="s">
        <v>429</v>
      </c>
      <c r="C5" s="78"/>
      <c r="D5" s="78">
        <v>55</v>
      </c>
      <c r="E5" s="78"/>
      <c r="F5" s="78" t="s">
        <v>434</v>
      </c>
      <c r="G5" s="78"/>
      <c r="H5" s="115" t="s">
        <v>434</v>
      </c>
      <c r="I5" s="78"/>
      <c r="J5" s="78"/>
      <c r="K5" s="78"/>
    </row>
    <row r="6" spans="1:19" s="71" customFormat="1">
      <c r="A6" s="116" t="s">
        <v>333</v>
      </c>
      <c r="B6" s="78" t="s">
        <v>430</v>
      </c>
      <c r="C6" s="78"/>
      <c r="D6" s="78">
        <v>17</v>
      </c>
      <c r="E6" s="78"/>
      <c r="F6" s="78"/>
      <c r="G6" s="78"/>
      <c r="H6" s="78"/>
      <c r="I6" s="78"/>
      <c r="J6" s="78"/>
      <c r="K6" s="78"/>
    </row>
    <row r="7" spans="1:19" s="71" customFormat="1">
      <c r="A7" s="116" t="s">
        <v>334</v>
      </c>
      <c r="B7" s="78" t="s">
        <v>431</v>
      </c>
      <c r="C7" s="78"/>
      <c r="D7" s="78">
        <v>6</v>
      </c>
      <c r="E7" s="78"/>
      <c r="F7" s="78"/>
      <c r="G7" s="78"/>
      <c r="H7" s="78"/>
      <c r="I7" s="78"/>
      <c r="J7" s="78"/>
      <c r="K7" s="78"/>
    </row>
    <row r="8" spans="1:19">
      <c r="A8" s="116" t="s">
        <v>335</v>
      </c>
      <c r="B8" s="115" t="s">
        <v>432</v>
      </c>
      <c r="C8" s="115"/>
      <c r="D8" s="115">
        <v>10</v>
      </c>
      <c r="E8" s="115"/>
      <c r="F8" s="115"/>
      <c r="G8" s="115"/>
      <c r="H8" s="115"/>
      <c r="I8" s="115"/>
      <c r="J8" s="115"/>
      <c r="K8" s="115"/>
      <c r="L8" s="120"/>
      <c r="M8" s="120"/>
      <c r="N8" s="120"/>
      <c r="O8" s="120"/>
      <c r="P8" s="120"/>
      <c r="Q8" s="120"/>
      <c r="R8" s="120"/>
      <c r="S8" s="120"/>
    </row>
    <row r="9" spans="1:19">
      <c r="A9" s="116" t="s">
        <v>336</v>
      </c>
      <c r="B9" s="115" t="s">
        <v>433</v>
      </c>
      <c r="C9" s="115"/>
      <c r="D9" s="115">
        <v>4</v>
      </c>
      <c r="E9" s="115"/>
      <c r="F9" s="115"/>
      <c r="G9" s="115"/>
      <c r="H9" s="115"/>
      <c r="I9" s="115"/>
      <c r="J9" s="115"/>
      <c r="K9" s="115"/>
      <c r="L9" s="120"/>
      <c r="M9" s="120"/>
      <c r="N9" s="120"/>
      <c r="O9" s="120"/>
      <c r="P9" s="120"/>
      <c r="Q9" s="120"/>
      <c r="R9" s="120"/>
      <c r="S9" s="120"/>
    </row>
    <row r="10" spans="1:19">
      <c r="A10" s="116" t="s">
        <v>337</v>
      </c>
      <c r="B10" s="115" t="s">
        <v>423</v>
      </c>
      <c r="C10" s="115"/>
      <c r="D10" s="115" t="s">
        <v>423</v>
      </c>
      <c r="E10" s="115"/>
      <c r="F10" s="115"/>
      <c r="G10" s="115"/>
      <c r="H10" s="115"/>
      <c r="I10" s="115"/>
      <c r="J10" s="115"/>
      <c r="K10" s="115"/>
      <c r="L10" s="120"/>
      <c r="M10" s="120"/>
      <c r="N10" s="120"/>
      <c r="O10" s="120"/>
      <c r="P10" s="120"/>
      <c r="Q10" s="120"/>
      <c r="R10" s="120"/>
      <c r="S10" s="120"/>
    </row>
    <row r="11" spans="1:19">
      <c r="A11" s="118"/>
      <c r="B11" s="115"/>
      <c r="C11" s="115"/>
      <c r="D11" s="115"/>
      <c r="E11" s="115"/>
      <c r="F11" s="115"/>
      <c r="G11" s="115"/>
      <c r="H11" s="115"/>
      <c r="I11" s="115"/>
      <c r="J11" s="115"/>
      <c r="K11" s="115"/>
      <c r="L11" s="120"/>
      <c r="M11" s="120"/>
      <c r="N11" s="120"/>
      <c r="O11" s="120"/>
      <c r="P11" s="120"/>
      <c r="Q11" s="120"/>
      <c r="R11" s="120"/>
      <c r="S11" s="120"/>
    </row>
    <row r="12" spans="1:19">
      <c r="A12" s="118"/>
      <c r="B12" s="115"/>
      <c r="C12" s="115"/>
      <c r="D12" s="115"/>
      <c r="E12" s="115"/>
      <c r="F12" s="115"/>
      <c r="G12" s="115"/>
      <c r="H12" s="115"/>
      <c r="I12" s="115"/>
      <c r="J12" s="115"/>
      <c r="K12" s="115"/>
      <c r="L12" s="120"/>
      <c r="M12" s="120"/>
      <c r="N12" s="120"/>
      <c r="O12" s="120"/>
      <c r="P12" s="120"/>
      <c r="Q12" s="120"/>
      <c r="R12" s="120"/>
      <c r="S12" s="120"/>
    </row>
    <row r="13" spans="1:19">
      <c r="A13" s="118"/>
      <c r="B13" s="115"/>
      <c r="C13" s="115"/>
      <c r="D13" s="115"/>
      <c r="E13" s="115"/>
      <c r="F13" s="115"/>
      <c r="G13" s="115"/>
      <c r="H13" s="115"/>
      <c r="I13" s="115"/>
      <c r="J13" s="115"/>
      <c r="K13" s="115"/>
      <c r="L13" s="120"/>
      <c r="M13" s="120"/>
      <c r="N13" s="120"/>
      <c r="O13" s="120"/>
      <c r="P13" s="120"/>
      <c r="Q13" s="120"/>
      <c r="R13" s="120"/>
      <c r="S13" s="120"/>
    </row>
    <row r="14" spans="1:19">
      <c r="A14" s="118"/>
      <c r="B14" s="115"/>
      <c r="C14" s="115"/>
      <c r="D14" s="115"/>
      <c r="E14" s="115"/>
      <c r="F14" s="115"/>
      <c r="G14" s="115"/>
      <c r="H14" s="115"/>
      <c r="I14" s="115"/>
      <c r="J14" s="115"/>
      <c r="K14" s="115"/>
      <c r="L14" s="120"/>
      <c r="M14" s="120"/>
      <c r="N14" s="120"/>
      <c r="O14" s="120"/>
      <c r="P14" s="120"/>
      <c r="Q14" s="120"/>
      <c r="R14" s="120"/>
      <c r="S14" s="120"/>
    </row>
    <row r="15" spans="1:19">
      <c r="A15" s="118"/>
      <c r="B15" s="115"/>
      <c r="C15" s="115"/>
      <c r="D15" s="115"/>
      <c r="E15" s="115"/>
      <c r="F15" s="115"/>
      <c r="G15" s="115"/>
      <c r="H15" s="115"/>
      <c r="I15" s="115"/>
      <c r="J15" s="115"/>
      <c r="K15" s="115"/>
      <c r="L15" s="120"/>
      <c r="M15" s="120"/>
      <c r="N15" s="120"/>
      <c r="O15" s="120"/>
      <c r="P15" s="120"/>
      <c r="Q15" s="120"/>
      <c r="R15" s="120"/>
      <c r="S15" s="120"/>
    </row>
    <row r="16" spans="1:19">
      <c r="A16" s="118"/>
      <c r="B16" s="115"/>
      <c r="C16" s="115"/>
      <c r="D16" s="115"/>
      <c r="E16" s="115"/>
      <c r="F16" s="115"/>
      <c r="G16" s="115"/>
      <c r="H16" s="115"/>
      <c r="I16" s="115"/>
      <c r="J16" s="115"/>
      <c r="K16" s="115"/>
      <c r="L16" s="120"/>
      <c r="M16" s="120"/>
      <c r="N16" s="120"/>
      <c r="O16" s="120"/>
      <c r="P16" s="120"/>
      <c r="Q16" s="120"/>
      <c r="R16" s="120"/>
      <c r="S16" s="120"/>
    </row>
    <row r="17" spans="1:19">
      <c r="A17" s="112" t="s">
        <v>209</v>
      </c>
      <c r="B17" s="113"/>
      <c r="C17" s="113"/>
      <c r="D17" s="113"/>
      <c r="E17" s="113"/>
      <c r="F17" s="113"/>
      <c r="G17" s="113"/>
      <c r="H17" s="113"/>
      <c r="I17" s="113"/>
      <c r="J17" s="113"/>
      <c r="K17" s="113"/>
      <c r="L17" s="113"/>
      <c r="M17" s="113"/>
      <c r="N17" s="113"/>
      <c r="O17" s="113"/>
      <c r="P17" s="113"/>
      <c r="Q17" s="113"/>
      <c r="R17" s="113"/>
      <c r="S17" s="113"/>
    </row>
    <row r="18" spans="1:19">
      <c r="A18" s="112" t="s">
        <v>210</v>
      </c>
      <c r="B18" s="113"/>
      <c r="C18" s="113"/>
      <c r="D18" s="113"/>
      <c r="E18" s="113"/>
      <c r="F18" s="113"/>
      <c r="G18" s="113"/>
      <c r="H18" s="113"/>
      <c r="I18" s="113"/>
      <c r="J18" s="113"/>
      <c r="K18" s="113"/>
      <c r="L18" s="113"/>
      <c r="M18" s="113"/>
      <c r="N18" s="113"/>
      <c r="O18" s="113"/>
      <c r="P18" s="113"/>
      <c r="Q18" s="113"/>
      <c r="R18" s="113"/>
      <c r="S18" s="113"/>
    </row>
    <row r="19" spans="1:19">
      <c r="A19" s="112" t="s">
        <v>179</v>
      </c>
      <c r="B19" s="113"/>
      <c r="C19" s="113"/>
      <c r="D19" s="113"/>
      <c r="E19" s="113"/>
      <c r="F19" s="113"/>
      <c r="G19" s="113"/>
      <c r="H19" s="113"/>
      <c r="I19" s="113"/>
      <c r="J19" s="113"/>
      <c r="K19" s="113"/>
      <c r="L19" s="113"/>
      <c r="M19" s="113"/>
      <c r="N19" s="113"/>
      <c r="O19" s="113"/>
      <c r="P19" s="113"/>
      <c r="Q19" s="113"/>
      <c r="R19" s="113"/>
      <c r="S19" s="113"/>
    </row>
    <row r="20" spans="1:19">
      <c r="A20" s="112" t="s">
        <v>218</v>
      </c>
      <c r="B20" s="113"/>
      <c r="C20" s="113"/>
      <c r="D20" s="113"/>
      <c r="E20" s="113"/>
      <c r="F20" s="113"/>
      <c r="G20" s="113"/>
      <c r="H20" s="113"/>
      <c r="I20" s="113"/>
      <c r="J20" s="113"/>
      <c r="K20" s="113"/>
      <c r="L20" s="113"/>
      <c r="M20" s="113"/>
      <c r="N20" s="113"/>
      <c r="O20" s="113"/>
      <c r="P20" s="113"/>
      <c r="Q20" s="113"/>
      <c r="R20" s="113"/>
      <c r="S20" s="113"/>
    </row>
    <row r="21" spans="1:19">
      <c r="A21" s="112" t="s">
        <v>217</v>
      </c>
      <c r="B21" s="113"/>
      <c r="C21" s="113"/>
      <c r="D21" s="113"/>
      <c r="E21" s="113"/>
      <c r="F21" s="113"/>
      <c r="G21" s="113"/>
      <c r="H21" s="113"/>
      <c r="I21" s="113"/>
      <c r="J21" s="113"/>
      <c r="K21" s="113"/>
      <c r="L21" s="113"/>
      <c r="M21" s="113"/>
      <c r="N21" s="113"/>
      <c r="O21" s="113"/>
      <c r="P21" s="113"/>
      <c r="Q21" s="113"/>
      <c r="R21" s="113"/>
      <c r="S21" s="113"/>
    </row>
    <row r="22" spans="1:19">
      <c r="A22" s="112" t="s">
        <v>327</v>
      </c>
      <c r="B22" s="113"/>
      <c r="C22" s="113"/>
      <c r="D22" s="113"/>
      <c r="E22" s="113"/>
      <c r="F22" s="113"/>
      <c r="G22" s="113"/>
      <c r="H22" s="113"/>
      <c r="I22" s="113"/>
      <c r="J22" s="113"/>
      <c r="K22" s="113"/>
      <c r="L22" s="113"/>
      <c r="M22" s="113"/>
      <c r="N22" s="113"/>
      <c r="O22" s="113"/>
      <c r="P22" s="113"/>
      <c r="Q22" s="113"/>
      <c r="R22" s="113"/>
      <c r="S22" s="113"/>
    </row>
    <row r="23" spans="1:19">
      <c r="A23" s="112" t="s">
        <v>242</v>
      </c>
      <c r="B23" s="113"/>
      <c r="C23" s="113"/>
      <c r="D23" s="113"/>
      <c r="E23" s="113"/>
      <c r="F23" s="113"/>
      <c r="G23" s="113"/>
      <c r="H23" s="113"/>
      <c r="I23" s="113"/>
      <c r="J23" s="113"/>
      <c r="K23" s="113"/>
      <c r="L23" s="113"/>
      <c r="M23" s="113"/>
      <c r="N23" s="113"/>
      <c r="O23" s="113"/>
      <c r="P23" s="113"/>
      <c r="Q23" s="113"/>
      <c r="R23" s="113"/>
      <c r="S23" s="113"/>
    </row>
    <row r="24" spans="1:19">
      <c r="A24" s="112" t="s">
        <v>180</v>
      </c>
      <c r="B24" s="113"/>
      <c r="C24" s="113"/>
      <c r="D24" s="113"/>
      <c r="E24" s="113"/>
      <c r="F24" s="113"/>
      <c r="G24" s="113"/>
      <c r="H24" s="113"/>
      <c r="I24" s="113"/>
      <c r="J24" s="113"/>
      <c r="K24" s="113"/>
      <c r="L24" s="113"/>
      <c r="M24" s="113"/>
      <c r="N24" s="113"/>
      <c r="O24" s="113"/>
      <c r="P24" s="113"/>
      <c r="Q24" s="113"/>
      <c r="R24" s="113"/>
      <c r="S24" s="113"/>
    </row>
    <row r="25" spans="1:19">
      <c r="A25" s="112" t="s">
        <v>247</v>
      </c>
      <c r="B25" s="113"/>
      <c r="C25" s="113"/>
      <c r="D25" s="113"/>
      <c r="E25" s="113"/>
      <c r="F25" s="113"/>
      <c r="G25" s="113"/>
      <c r="H25" s="113"/>
      <c r="I25" s="113"/>
      <c r="J25" s="113"/>
      <c r="K25" s="113"/>
      <c r="L25" s="113"/>
      <c r="M25" s="113"/>
      <c r="N25" s="113"/>
      <c r="O25" s="113"/>
      <c r="P25" s="113"/>
      <c r="Q25" s="113"/>
      <c r="R25" s="113"/>
      <c r="S25" s="113"/>
    </row>
    <row r="26" spans="1:19">
      <c r="A26" s="112" t="s">
        <v>245</v>
      </c>
      <c r="B26" s="113"/>
      <c r="C26" s="113"/>
      <c r="D26" s="113"/>
      <c r="E26" s="113"/>
      <c r="F26" s="113"/>
      <c r="G26" s="113"/>
      <c r="H26" s="113"/>
      <c r="I26" s="113"/>
      <c r="J26" s="113"/>
      <c r="K26" s="113"/>
      <c r="L26" s="113"/>
      <c r="M26" s="113"/>
      <c r="N26" s="113"/>
      <c r="O26" s="113"/>
      <c r="P26" s="113"/>
      <c r="Q26" s="113"/>
      <c r="R26" s="113"/>
      <c r="S26" s="113"/>
    </row>
    <row r="27" spans="1:19">
      <c r="A27" s="112"/>
      <c r="B27" s="113"/>
      <c r="C27" s="113"/>
      <c r="D27" s="113"/>
      <c r="E27" s="113"/>
      <c r="F27" s="113"/>
      <c r="G27" s="113"/>
      <c r="H27" s="113"/>
      <c r="I27" s="113"/>
      <c r="J27" s="113"/>
      <c r="K27" s="113"/>
      <c r="L27" s="113"/>
      <c r="M27" s="113"/>
      <c r="N27" s="113"/>
      <c r="O27" s="113"/>
      <c r="P27" s="113"/>
      <c r="Q27" s="113"/>
      <c r="R27" s="113"/>
      <c r="S27" s="113"/>
    </row>
    <row r="28" spans="1:19">
      <c r="A28" s="113"/>
      <c r="B28" s="113"/>
      <c r="C28" s="113"/>
      <c r="D28" s="113"/>
      <c r="E28" s="113"/>
      <c r="F28" s="113"/>
      <c r="G28" s="113"/>
      <c r="H28" s="113"/>
      <c r="I28" s="113"/>
      <c r="J28" s="113"/>
      <c r="K28" s="113"/>
      <c r="L28" s="113"/>
      <c r="M28" s="113"/>
      <c r="N28" s="113"/>
      <c r="O28" s="113"/>
      <c r="P28" s="113"/>
      <c r="Q28" s="113"/>
      <c r="R28" s="113"/>
      <c r="S28" s="113"/>
    </row>
    <row r="29" spans="1:19">
      <c r="A29" s="113"/>
      <c r="B29" s="113"/>
      <c r="C29" s="113"/>
      <c r="D29" s="113"/>
      <c r="E29" s="113"/>
      <c r="F29" s="113"/>
      <c r="G29" s="113"/>
      <c r="H29" s="113"/>
      <c r="I29" s="113"/>
      <c r="J29" s="113"/>
      <c r="K29" s="113"/>
      <c r="L29" s="113"/>
      <c r="M29" s="113"/>
      <c r="N29" s="113"/>
      <c r="O29" s="113"/>
      <c r="P29" s="113"/>
      <c r="Q29" s="113"/>
      <c r="R29" s="113"/>
      <c r="S29" s="113"/>
    </row>
  </sheetData>
  <mergeCells count="11">
    <mergeCell ref="J3:K3"/>
    <mergeCell ref="A2:A3"/>
    <mergeCell ref="B2:C2"/>
    <mergeCell ref="D2:E2"/>
    <mergeCell ref="F2:G2"/>
    <mergeCell ref="H2:I2"/>
    <mergeCell ref="J2:K2"/>
    <mergeCell ref="B3:C3"/>
    <mergeCell ref="D3:E3"/>
    <mergeCell ref="F3:G3"/>
    <mergeCell ref="H3:I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D31" sqref="D31"/>
    </sheetView>
  </sheetViews>
  <sheetFormatPr defaultColWidth="9.1796875" defaultRowHeight="12.5"/>
  <cols>
    <col min="1" max="1" width="35.1796875" style="37" customWidth="1"/>
    <col min="2" max="2" width="26.1796875" style="37" customWidth="1"/>
    <col min="3" max="3" width="25.26953125" style="37" customWidth="1"/>
    <col min="4" max="4" width="24.81640625" style="37" customWidth="1"/>
    <col min="5" max="16384" width="9.1796875" style="37"/>
  </cols>
  <sheetData>
    <row r="1" spans="1:4" ht="15.5">
      <c r="A1" s="30" t="s">
        <v>220</v>
      </c>
    </row>
    <row r="2" spans="1:4" ht="13">
      <c r="A2" s="133" t="s">
        <v>219</v>
      </c>
      <c r="B2" s="47" t="s">
        <v>76</v>
      </c>
      <c r="C2" s="47" t="s">
        <v>77</v>
      </c>
      <c r="D2" s="22"/>
    </row>
    <row r="3" spans="1:4" ht="42" customHeight="1">
      <c r="A3" s="133"/>
      <c r="B3" s="48" t="s">
        <v>331</v>
      </c>
      <c r="C3" s="48" t="s">
        <v>11</v>
      </c>
      <c r="D3" s="48"/>
    </row>
    <row r="4" spans="1:4" ht="25.5">
      <c r="A4" s="8" t="s">
        <v>221</v>
      </c>
      <c r="B4" s="22" t="s">
        <v>195</v>
      </c>
      <c r="C4" s="22" t="s">
        <v>222</v>
      </c>
      <c r="D4" s="22" t="s">
        <v>223</v>
      </c>
    </row>
    <row r="5" spans="1:4">
      <c r="A5" s="72" t="s">
        <v>427</v>
      </c>
      <c r="B5" s="48" t="s">
        <v>426</v>
      </c>
      <c r="C5" s="48">
        <v>44</v>
      </c>
      <c r="D5" s="48">
        <v>90</v>
      </c>
    </row>
    <row r="6" spans="1:4" ht="25">
      <c r="A6" s="84" t="s">
        <v>224</v>
      </c>
      <c r="B6" s="22" t="s">
        <v>225</v>
      </c>
      <c r="C6" s="22" t="s">
        <v>226</v>
      </c>
      <c r="D6" s="22"/>
    </row>
    <row r="7" spans="1:4">
      <c r="A7" s="57" t="s">
        <v>416</v>
      </c>
      <c r="B7" s="124">
        <f>43/90</f>
        <v>0.4777777777777778</v>
      </c>
      <c r="C7" s="41"/>
      <c r="D7" s="73" t="s">
        <v>420</v>
      </c>
    </row>
    <row r="8" spans="1:4">
      <c r="A8" s="57" t="s">
        <v>418</v>
      </c>
      <c r="B8" s="124">
        <f>24/90</f>
        <v>0.26666666666666666</v>
      </c>
      <c r="C8" s="41"/>
      <c r="D8" s="73" t="s">
        <v>421</v>
      </c>
    </row>
    <row r="9" spans="1:4" s="113" customFormat="1">
      <c r="A9" s="119" t="s">
        <v>417</v>
      </c>
      <c r="B9" s="124">
        <f>19/90</f>
        <v>0.21111111111111111</v>
      </c>
      <c r="C9" s="114"/>
      <c r="D9" s="121" t="s">
        <v>422</v>
      </c>
    </row>
    <row r="10" spans="1:4" s="113" customFormat="1">
      <c r="A10" s="119" t="s">
        <v>419</v>
      </c>
      <c r="B10" s="124">
        <f>4/90</f>
        <v>4.4444444444444446E-2</v>
      </c>
      <c r="C10" s="114"/>
      <c r="D10" s="121" t="s">
        <v>424</v>
      </c>
    </row>
    <row r="12" spans="1:4">
      <c r="A12" s="84" t="s">
        <v>270</v>
      </c>
      <c r="B12" s="22" t="s">
        <v>271</v>
      </c>
      <c r="C12" s="41"/>
      <c r="D12" s="73"/>
    </row>
    <row r="13" spans="1:4">
      <c r="A13" s="49" t="s">
        <v>425</v>
      </c>
      <c r="B13" s="56"/>
      <c r="C13" s="55"/>
      <c r="D13" s="73"/>
    </row>
    <row r="14" spans="1:4">
      <c r="A14" s="77"/>
      <c r="B14" s="56"/>
      <c r="C14" s="55"/>
      <c r="D14" s="73"/>
    </row>
    <row r="15" spans="1:4">
      <c r="A15" s="33" t="s">
        <v>209</v>
      </c>
      <c r="B15" s="39"/>
      <c r="C15" s="40"/>
      <c r="D15" s="34"/>
    </row>
    <row r="16" spans="1:4">
      <c r="A16" s="35" t="s">
        <v>210</v>
      </c>
      <c r="B16" s="39"/>
      <c r="C16" s="40"/>
      <c r="D16" s="34"/>
    </row>
    <row r="17" spans="1:1">
      <c r="A17" s="35" t="s">
        <v>317</v>
      </c>
    </row>
    <row r="18" spans="1:1">
      <c r="A18" s="35" t="s">
        <v>227</v>
      </c>
    </row>
    <row r="19" spans="1:1">
      <c r="A19" s="35" t="s">
        <v>228</v>
      </c>
    </row>
    <row r="20" spans="1:1">
      <c r="A20" s="35" t="s">
        <v>230</v>
      </c>
    </row>
    <row r="21" spans="1:1">
      <c r="A21" s="35" t="s">
        <v>328</v>
      </c>
    </row>
    <row r="22" spans="1:1">
      <c r="A22" s="35" t="s">
        <v>229</v>
      </c>
    </row>
    <row r="23" spans="1:1">
      <c r="A23" s="89" t="s">
        <v>329</v>
      </c>
    </row>
    <row r="24" spans="1:1">
      <c r="A24" s="89" t="s">
        <v>318</v>
      </c>
    </row>
    <row r="25" spans="1:1">
      <c r="A25" s="89"/>
    </row>
  </sheetData>
  <mergeCells count="1">
    <mergeCell ref="A2:A3"/>
  </mergeCells>
  <pageMargins left="0.7" right="0.7" top="0.75" bottom="0.75" header="0.3" footer="0.3"/>
  <pageSetup paperSize="9"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23" sqref="D23"/>
    </sheetView>
  </sheetViews>
  <sheetFormatPr defaultColWidth="9.1796875" defaultRowHeight="14.5"/>
  <cols>
    <col min="1" max="1" width="25.1796875" style="31" customWidth="1"/>
    <col min="2" max="4" width="22" style="31" customWidth="1"/>
    <col min="5" max="5" width="58.81640625" style="31" customWidth="1"/>
    <col min="6" max="16384" width="9.1796875" style="31"/>
  </cols>
  <sheetData>
    <row r="1" spans="1:5" ht="15.5">
      <c r="A1" s="30" t="s">
        <v>196</v>
      </c>
    </row>
    <row r="2" spans="1:5">
      <c r="A2" s="133" t="s">
        <v>197</v>
      </c>
      <c r="B2" s="74" t="s">
        <v>76</v>
      </c>
      <c r="C2" s="74" t="s">
        <v>77</v>
      </c>
      <c r="D2" s="22"/>
      <c r="E2" s="22"/>
    </row>
    <row r="3" spans="1:5" ht="43.5" customHeight="1">
      <c r="A3" s="133"/>
      <c r="B3" s="54"/>
      <c r="C3" s="54"/>
      <c r="D3" s="54"/>
      <c r="E3" s="54"/>
    </row>
    <row r="4" spans="1:5">
      <c r="A4" s="46" t="s">
        <v>90</v>
      </c>
      <c r="B4" s="22" t="s">
        <v>198</v>
      </c>
      <c r="C4" s="22" t="s">
        <v>44</v>
      </c>
      <c r="D4" s="22" t="s">
        <v>199</v>
      </c>
      <c r="E4" s="22" t="s">
        <v>200</v>
      </c>
    </row>
    <row r="5" spans="1:5">
      <c r="A5" s="49" t="s">
        <v>47</v>
      </c>
      <c r="B5" s="48"/>
      <c r="C5" s="48"/>
      <c r="D5" s="48"/>
      <c r="E5" s="48"/>
    </row>
    <row r="6" spans="1:5">
      <c r="A6" s="49" t="s">
        <v>48</v>
      </c>
      <c r="B6" s="48"/>
      <c r="C6" s="48"/>
      <c r="D6" s="48"/>
      <c r="E6" s="48"/>
    </row>
    <row r="7" spans="1:5">
      <c r="A7" s="49" t="s">
        <v>49</v>
      </c>
      <c r="B7" s="48"/>
      <c r="C7" s="48"/>
      <c r="D7" s="48"/>
      <c r="E7" s="48"/>
    </row>
    <row r="8" spans="1:5">
      <c r="A8" s="49" t="s">
        <v>37</v>
      </c>
      <c r="B8" s="48"/>
      <c r="C8" s="48"/>
      <c r="D8" s="48"/>
      <c r="E8" s="48"/>
    </row>
    <row r="9" spans="1:5">
      <c r="A9" s="35" t="s">
        <v>209</v>
      </c>
    </row>
    <row r="10" spans="1:5">
      <c r="A10" s="35" t="s">
        <v>210</v>
      </c>
    </row>
  </sheetData>
  <mergeCells count="1">
    <mergeCell ref="A2:A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9"/>
  <sheetViews>
    <sheetView workbookViewId="0">
      <selection activeCell="C16" sqref="C16"/>
    </sheetView>
  </sheetViews>
  <sheetFormatPr defaultColWidth="9.1796875" defaultRowHeight="14.5"/>
  <cols>
    <col min="1" max="1" width="30.7265625" style="31" customWidth="1"/>
    <col min="2" max="2" width="26.54296875" style="31" customWidth="1"/>
    <col min="3" max="3" width="30.7265625" style="31" customWidth="1"/>
    <col min="4" max="4" width="33.1796875" style="31" customWidth="1"/>
    <col min="5" max="5" width="37.1796875" style="31" customWidth="1"/>
    <col min="6" max="6" width="23" style="31" customWidth="1"/>
    <col min="7" max="16384" width="9.1796875" style="31"/>
  </cols>
  <sheetData>
    <row r="1" spans="1:5" ht="15.5">
      <c r="A1" s="30" t="s">
        <v>231</v>
      </c>
    </row>
    <row r="2" spans="1:5">
      <c r="A2" s="133" t="s">
        <v>201</v>
      </c>
      <c r="B2" s="74" t="s">
        <v>76</v>
      </c>
      <c r="C2" s="74" t="s">
        <v>77</v>
      </c>
      <c r="D2" s="22"/>
      <c r="E2" s="22"/>
    </row>
    <row r="3" spans="1:5" ht="26.25" customHeight="1">
      <c r="A3" s="133"/>
      <c r="B3" s="170">
        <v>43378</v>
      </c>
      <c r="C3" s="127" t="s">
        <v>11</v>
      </c>
      <c r="D3" s="187" t="s">
        <v>443</v>
      </c>
      <c r="E3" s="88"/>
    </row>
    <row r="4" spans="1:5" ht="26">
      <c r="A4" s="8" t="s">
        <v>202</v>
      </c>
      <c r="B4" s="22" t="s">
        <v>203</v>
      </c>
      <c r="C4" s="22" t="s">
        <v>330</v>
      </c>
      <c r="D4" s="22" t="s">
        <v>204</v>
      </c>
      <c r="E4" s="22" t="s">
        <v>319</v>
      </c>
    </row>
    <row r="5" spans="1:5" ht="62.5">
      <c r="A5" s="131" t="s">
        <v>467</v>
      </c>
      <c r="B5" s="130" t="s">
        <v>423</v>
      </c>
      <c r="C5" s="130" t="s">
        <v>423</v>
      </c>
      <c r="D5" s="186" t="s">
        <v>468</v>
      </c>
      <c r="E5" s="17">
        <v>94</v>
      </c>
    </row>
    <row r="6" spans="1:5" s="93" customFormat="1" ht="25">
      <c r="A6" s="131" t="s">
        <v>469</v>
      </c>
      <c r="B6" s="130" t="s">
        <v>423</v>
      </c>
      <c r="C6" s="130" t="s">
        <v>423</v>
      </c>
      <c r="D6" s="186" t="s">
        <v>468</v>
      </c>
      <c r="E6" s="17">
        <v>39</v>
      </c>
    </row>
    <row r="7" spans="1:5" s="93" customFormat="1">
      <c r="A7" s="131" t="s">
        <v>470</v>
      </c>
      <c r="B7" s="130" t="s">
        <v>423</v>
      </c>
      <c r="C7" s="130" t="s">
        <v>423</v>
      </c>
      <c r="D7" s="186" t="s">
        <v>468</v>
      </c>
      <c r="E7" s="17">
        <v>4</v>
      </c>
    </row>
    <row r="8" spans="1:5">
      <c r="A8" s="35" t="s">
        <v>209</v>
      </c>
    </row>
    <row r="9" spans="1:5">
      <c r="A9" s="35" t="s">
        <v>210</v>
      </c>
    </row>
  </sheetData>
  <mergeCells count="1">
    <mergeCell ref="A2:A3"/>
  </mergeCells>
  <hyperlinks>
    <hyperlink ref="D3" r:id="rId1" location="?idSite=28&amp;period=range&amp;date=2018-07-01,2018-09-30&amp;category=General_Actions&amp;subcategory=General_Pag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C3" sqref="C3"/>
    </sheetView>
  </sheetViews>
  <sheetFormatPr defaultColWidth="9.1796875" defaultRowHeight="12.5"/>
  <cols>
    <col min="1" max="1" width="22.1796875" style="37" customWidth="1"/>
    <col min="2" max="2" width="11.1796875" style="37" customWidth="1"/>
    <col min="3" max="3" width="12.7265625" style="37" customWidth="1"/>
    <col min="4" max="4" width="9.1796875" style="37"/>
    <col min="5" max="8" width="12.453125" style="37" customWidth="1"/>
    <col min="9" max="9" width="16.7265625" style="37" customWidth="1"/>
    <col min="10" max="10" width="13.54296875" style="37" customWidth="1"/>
    <col min="11" max="16384" width="9.1796875" style="37"/>
  </cols>
  <sheetData>
    <row r="1" spans="1:10" s="59" customFormat="1" ht="15.5">
      <c r="A1" s="58" t="s">
        <v>182</v>
      </c>
    </row>
    <row r="2" spans="1:10" ht="45" customHeight="1">
      <c r="A2" s="133" t="s">
        <v>321</v>
      </c>
      <c r="B2" s="47" t="s">
        <v>76</v>
      </c>
      <c r="C2" s="47" t="s">
        <v>77</v>
      </c>
      <c r="D2" s="54"/>
      <c r="E2" s="54"/>
      <c r="F2" s="54"/>
      <c r="G2" s="54"/>
      <c r="H2" s="54"/>
      <c r="I2" s="47" t="s">
        <v>80</v>
      </c>
      <c r="J2" s="47" t="s">
        <v>281</v>
      </c>
    </row>
    <row r="3" spans="1:10" ht="25.5" customHeight="1">
      <c r="A3" s="133"/>
      <c r="B3" s="54" t="s">
        <v>331</v>
      </c>
      <c r="C3" s="54" t="s">
        <v>11</v>
      </c>
      <c r="D3" s="1"/>
      <c r="E3" s="1"/>
      <c r="F3" s="1"/>
      <c r="G3" s="1"/>
      <c r="H3" s="1"/>
      <c r="I3" s="54"/>
      <c r="J3" s="48"/>
    </row>
    <row r="4" spans="1:10" ht="24" customHeight="1">
      <c r="A4" s="46" t="s">
        <v>42</v>
      </c>
      <c r="B4" s="22" t="s">
        <v>240</v>
      </c>
      <c r="C4" s="22" t="s">
        <v>0</v>
      </c>
      <c r="D4" s="22" t="s">
        <v>1</v>
      </c>
      <c r="E4" s="22" t="s">
        <v>39</v>
      </c>
      <c r="F4" s="25" t="s">
        <v>40</v>
      </c>
      <c r="G4" s="25" t="s">
        <v>4</v>
      </c>
      <c r="H4" s="25" t="s">
        <v>41</v>
      </c>
      <c r="I4" s="26" t="s">
        <v>38</v>
      </c>
      <c r="J4" s="27" t="s">
        <v>275</v>
      </c>
    </row>
    <row r="5" spans="1:10">
      <c r="A5" s="49"/>
      <c r="B5" s="48"/>
      <c r="C5" s="48"/>
      <c r="D5" s="48"/>
      <c r="E5" s="48"/>
      <c r="F5" s="48"/>
      <c r="G5" s="48"/>
      <c r="H5" s="48"/>
      <c r="I5" s="51"/>
      <c r="J5" s="51"/>
    </row>
    <row r="6" spans="1:10">
      <c r="A6" s="49"/>
      <c r="B6" s="48"/>
      <c r="C6" s="48"/>
      <c r="D6" s="48"/>
      <c r="E6" s="48"/>
      <c r="F6" s="48"/>
      <c r="G6" s="48"/>
      <c r="H6" s="48"/>
      <c r="I6" s="51"/>
      <c r="J6" s="51"/>
    </row>
    <row r="7" spans="1:10">
      <c r="A7" s="49"/>
      <c r="B7" s="48"/>
      <c r="C7" s="48"/>
      <c r="D7" s="48"/>
      <c r="E7" s="48"/>
      <c r="F7" s="48"/>
      <c r="G7" s="48"/>
      <c r="H7" s="48"/>
      <c r="I7" s="51"/>
      <c r="J7" s="51"/>
    </row>
    <row r="8" spans="1:10" s="61" customFormat="1" ht="13">
      <c r="A8" s="91" t="s">
        <v>322</v>
      </c>
    </row>
    <row r="9" spans="1:10">
      <c r="A9" s="35" t="s">
        <v>209</v>
      </c>
    </row>
    <row r="10" spans="1:10">
      <c r="A10" s="35" t="s">
        <v>210</v>
      </c>
    </row>
    <row r="11" spans="1:10">
      <c r="A11" s="35" t="s">
        <v>296</v>
      </c>
    </row>
    <row r="12" spans="1:10">
      <c r="A12" s="35" t="s">
        <v>297</v>
      </c>
    </row>
    <row r="13" spans="1:10">
      <c r="A13" s="35" t="s">
        <v>282</v>
      </c>
    </row>
    <row r="14" spans="1:10">
      <c r="A14" s="35" t="s">
        <v>214</v>
      </c>
    </row>
    <row r="15" spans="1:10">
      <c r="A15" s="35" t="s">
        <v>276</v>
      </c>
    </row>
  </sheetData>
  <mergeCells count="1">
    <mergeCell ref="A2:A3"/>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C3" sqref="C3"/>
    </sheetView>
  </sheetViews>
  <sheetFormatPr defaultColWidth="9.1796875" defaultRowHeight="14.5"/>
  <cols>
    <col min="1" max="1" width="18.7265625" style="31" customWidth="1"/>
    <col min="2" max="2" width="16.81640625" style="31" customWidth="1"/>
    <col min="3" max="4" width="16.1796875" style="31" customWidth="1"/>
    <col min="5" max="5" width="18.81640625" style="31" customWidth="1"/>
    <col min="6" max="6" width="29.26953125" style="31" customWidth="1"/>
    <col min="7" max="16384" width="9.1796875" style="31"/>
  </cols>
  <sheetData>
    <row r="1" spans="1:7" s="59" customFormat="1" ht="15.5">
      <c r="A1" s="58" t="s">
        <v>183</v>
      </c>
    </row>
    <row r="2" spans="1:7" ht="22.5" customHeight="1">
      <c r="A2" s="133" t="s">
        <v>43</v>
      </c>
      <c r="B2" s="47" t="s">
        <v>76</v>
      </c>
      <c r="C2" s="47" t="s">
        <v>77</v>
      </c>
      <c r="D2" s="22"/>
      <c r="E2" s="22"/>
      <c r="F2" s="22"/>
      <c r="G2" s="66"/>
    </row>
    <row r="3" spans="1:7" ht="33.75" customHeight="1">
      <c r="A3" s="133"/>
      <c r="B3" s="54" t="s">
        <v>331</v>
      </c>
      <c r="C3" s="54" t="s">
        <v>11</v>
      </c>
      <c r="D3" s="1"/>
      <c r="E3" s="1"/>
      <c r="F3" s="1"/>
      <c r="G3" s="66"/>
    </row>
    <row r="4" spans="1:7" ht="26.5">
      <c r="A4" s="46" t="s">
        <v>90</v>
      </c>
      <c r="B4" s="22" t="s">
        <v>81</v>
      </c>
      <c r="C4" s="22" t="s">
        <v>44</v>
      </c>
      <c r="D4" s="22" t="s">
        <v>45</v>
      </c>
      <c r="E4" s="22" t="s">
        <v>46</v>
      </c>
      <c r="F4" s="22" t="s">
        <v>207</v>
      </c>
      <c r="G4" s="66"/>
    </row>
    <row r="5" spans="1:7">
      <c r="A5" s="95" t="s">
        <v>338</v>
      </c>
      <c r="B5" s="94" t="s">
        <v>339</v>
      </c>
      <c r="C5" s="94" t="s">
        <v>340</v>
      </c>
      <c r="D5" s="94" t="s">
        <v>341</v>
      </c>
      <c r="E5" s="94" t="s">
        <v>342</v>
      </c>
      <c r="F5" s="96">
        <v>0</v>
      </c>
      <c r="G5" s="93"/>
    </row>
    <row r="6" spans="1:7">
      <c r="A6" s="95" t="s">
        <v>343</v>
      </c>
      <c r="B6" s="94" t="s">
        <v>339</v>
      </c>
      <c r="C6" s="94" t="s">
        <v>344</v>
      </c>
      <c r="D6" s="94" t="s">
        <v>341</v>
      </c>
      <c r="E6" s="94" t="s">
        <v>342</v>
      </c>
      <c r="F6" s="96">
        <v>0</v>
      </c>
      <c r="G6" s="93"/>
    </row>
    <row r="7" spans="1:7">
      <c r="A7" s="95" t="s">
        <v>345</v>
      </c>
      <c r="B7" s="94" t="s">
        <v>339</v>
      </c>
      <c r="C7" s="94" t="s">
        <v>346</v>
      </c>
      <c r="D7" s="94" t="s">
        <v>341</v>
      </c>
      <c r="E7" s="94" t="s">
        <v>342</v>
      </c>
      <c r="F7" s="96">
        <v>0</v>
      </c>
      <c r="G7" s="93"/>
    </row>
    <row r="8" spans="1:7">
      <c r="A8" s="95" t="s">
        <v>347</v>
      </c>
      <c r="B8" s="94" t="s">
        <v>339</v>
      </c>
      <c r="C8" s="94" t="s">
        <v>348</v>
      </c>
      <c r="D8" s="94" t="s">
        <v>341</v>
      </c>
      <c r="E8" s="94" t="s">
        <v>342</v>
      </c>
      <c r="F8" s="96">
        <v>0</v>
      </c>
      <c r="G8" s="93"/>
    </row>
    <row r="9" spans="1:7">
      <c r="A9" s="95" t="s">
        <v>349</v>
      </c>
      <c r="B9" s="94" t="s">
        <v>339</v>
      </c>
      <c r="C9" s="94" t="s">
        <v>350</v>
      </c>
      <c r="D9" s="94" t="s">
        <v>341</v>
      </c>
      <c r="E9" s="94" t="s">
        <v>342</v>
      </c>
      <c r="F9" s="96">
        <v>0</v>
      </c>
      <c r="G9" s="93"/>
    </row>
    <row r="10" spans="1:7">
      <c r="A10" s="95" t="s">
        <v>351</v>
      </c>
      <c r="B10" s="94" t="s">
        <v>339</v>
      </c>
      <c r="C10" s="94" t="s">
        <v>352</v>
      </c>
      <c r="D10" s="94" t="s">
        <v>341</v>
      </c>
      <c r="E10" s="94" t="s">
        <v>342</v>
      </c>
      <c r="F10" s="96">
        <v>0</v>
      </c>
      <c r="G10" s="93"/>
    </row>
    <row r="11" spans="1:7">
      <c r="A11" s="95" t="s">
        <v>353</v>
      </c>
      <c r="B11" s="94" t="s">
        <v>339</v>
      </c>
      <c r="C11" s="94" t="s">
        <v>354</v>
      </c>
      <c r="D11" s="94" t="s">
        <v>341</v>
      </c>
      <c r="E11" s="94" t="s">
        <v>342</v>
      </c>
      <c r="F11" s="96">
        <v>0</v>
      </c>
      <c r="G11" s="93"/>
    </row>
    <row r="12" spans="1:7">
      <c r="A12" s="95" t="s">
        <v>355</v>
      </c>
      <c r="B12" s="94" t="s">
        <v>339</v>
      </c>
      <c r="C12" s="94" t="s">
        <v>356</v>
      </c>
      <c r="D12" s="94" t="s">
        <v>357</v>
      </c>
      <c r="E12" s="94" t="s">
        <v>342</v>
      </c>
      <c r="F12" s="96">
        <v>0</v>
      </c>
      <c r="G12" s="93"/>
    </row>
    <row r="13" spans="1:7">
      <c r="A13" s="95" t="s">
        <v>358</v>
      </c>
      <c r="B13" s="94" t="s">
        <v>339</v>
      </c>
      <c r="C13" s="94" t="s">
        <v>359</v>
      </c>
      <c r="D13" s="94" t="s">
        <v>341</v>
      </c>
      <c r="E13" s="94" t="s">
        <v>342</v>
      </c>
      <c r="F13" s="96">
        <v>0</v>
      </c>
      <c r="G13" s="93"/>
    </row>
    <row r="14" spans="1:7">
      <c r="A14" s="95" t="s">
        <v>360</v>
      </c>
      <c r="B14" s="94" t="s">
        <v>339</v>
      </c>
      <c r="C14" s="94" t="s">
        <v>361</v>
      </c>
      <c r="D14" s="94" t="s">
        <v>341</v>
      </c>
      <c r="E14" s="94" t="s">
        <v>342</v>
      </c>
      <c r="F14" s="96">
        <v>0</v>
      </c>
      <c r="G14" s="93"/>
    </row>
    <row r="15" spans="1:7">
      <c r="A15" s="95" t="s">
        <v>362</v>
      </c>
      <c r="B15" s="94" t="s">
        <v>339</v>
      </c>
      <c r="C15" s="94" t="s">
        <v>363</v>
      </c>
      <c r="D15" s="94" t="s">
        <v>341</v>
      </c>
      <c r="E15" s="94" t="s">
        <v>342</v>
      </c>
      <c r="F15" s="96">
        <v>0</v>
      </c>
      <c r="G15" s="93"/>
    </row>
    <row r="16" spans="1:7">
      <c r="A16" s="95" t="s">
        <v>364</v>
      </c>
      <c r="B16" s="94" t="s">
        <v>339</v>
      </c>
      <c r="C16" s="94" t="s">
        <v>365</v>
      </c>
      <c r="D16" s="94" t="s">
        <v>341</v>
      </c>
      <c r="E16" s="94" t="s">
        <v>342</v>
      </c>
      <c r="F16" s="96">
        <v>0</v>
      </c>
      <c r="G16" s="93"/>
    </row>
    <row r="17" spans="1:7">
      <c r="A17" s="95" t="s">
        <v>366</v>
      </c>
      <c r="B17" s="94" t="s">
        <v>339</v>
      </c>
      <c r="C17" s="94" t="s">
        <v>344</v>
      </c>
      <c r="D17" s="94" t="s">
        <v>341</v>
      </c>
      <c r="E17" s="94" t="s">
        <v>342</v>
      </c>
      <c r="F17" s="96">
        <v>0</v>
      </c>
      <c r="G17" s="93"/>
    </row>
    <row r="18" spans="1:7">
      <c r="A18" s="95" t="s">
        <v>367</v>
      </c>
      <c r="B18" s="94" t="s">
        <v>339</v>
      </c>
      <c r="C18" s="94" t="s">
        <v>363</v>
      </c>
      <c r="D18" s="94" t="s">
        <v>341</v>
      </c>
      <c r="E18" s="94" t="s">
        <v>342</v>
      </c>
      <c r="F18" s="96">
        <v>0</v>
      </c>
      <c r="G18" s="93"/>
    </row>
    <row r="19" spans="1:7">
      <c r="A19" s="95" t="s">
        <v>367</v>
      </c>
      <c r="B19" s="94" t="s">
        <v>339</v>
      </c>
      <c r="C19" s="94" t="s">
        <v>368</v>
      </c>
      <c r="D19" s="94" t="s">
        <v>341</v>
      </c>
      <c r="E19" s="94" t="s">
        <v>342</v>
      </c>
      <c r="F19" s="96">
        <v>0</v>
      </c>
      <c r="G19" s="93"/>
    </row>
    <row r="20" spans="1:7">
      <c r="A20" s="95" t="s">
        <v>369</v>
      </c>
      <c r="B20" s="94" t="s">
        <v>339</v>
      </c>
      <c r="C20" s="94" t="s">
        <v>370</v>
      </c>
      <c r="D20" s="94" t="s">
        <v>341</v>
      </c>
      <c r="E20" s="94" t="s">
        <v>342</v>
      </c>
      <c r="F20" s="96">
        <v>0</v>
      </c>
      <c r="G20" s="93"/>
    </row>
    <row r="21" spans="1:7">
      <c r="A21" s="95" t="s">
        <v>371</v>
      </c>
      <c r="B21" s="94" t="s">
        <v>339</v>
      </c>
      <c r="C21" s="94" t="s">
        <v>372</v>
      </c>
      <c r="D21" s="94" t="s">
        <v>341</v>
      </c>
      <c r="E21" s="94" t="s">
        <v>342</v>
      </c>
      <c r="F21" s="96">
        <v>0</v>
      </c>
      <c r="G21" s="93"/>
    </row>
    <row r="22" spans="1:7">
      <c r="A22" s="95" t="s">
        <v>373</v>
      </c>
      <c r="B22" s="94" t="s">
        <v>339</v>
      </c>
      <c r="C22" s="94" t="s">
        <v>374</v>
      </c>
      <c r="D22" s="94" t="s">
        <v>341</v>
      </c>
      <c r="E22" s="94" t="s">
        <v>342</v>
      </c>
      <c r="F22" s="96">
        <v>0</v>
      </c>
      <c r="G22" s="93"/>
    </row>
    <row r="23" spans="1:7">
      <c r="A23" s="95" t="s">
        <v>375</v>
      </c>
      <c r="B23" s="94" t="s">
        <v>339</v>
      </c>
      <c r="C23" s="94" t="s">
        <v>376</v>
      </c>
      <c r="D23" s="94" t="s">
        <v>341</v>
      </c>
      <c r="E23" s="94" t="s">
        <v>342</v>
      </c>
      <c r="F23" s="96">
        <v>0</v>
      </c>
      <c r="G23" s="93"/>
    </row>
    <row r="24" spans="1:7">
      <c r="A24" s="95" t="s">
        <v>377</v>
      </c>
      <c r="B24" s="94" t="s">
        <v>339</v>
      </c>
      <c r="C24" s="94" t="s">
        <v>378</v>
      </c>
      <c r="D24" s="94" t="s">
        <v>341</v>
      </c>
      <c r="E24" s="94" t="s">
        <v>342</v>
      </c>
      <c r="F24" s="96">
        <v>0</v>
      </c>
      <c r="G24" s="93"/>
    </row>
    <row r="25" spans="1:7">
      <c r="A25" s="95" t="s">
        <v>379</v>
      </c>
      <c r="B25" s="94" t="s">
        <v>339</v>
      </c>
      <c r="C25" s="94" t="s">
        <v>380</v>
      </c>
      <c r="D25" s="94" t="s">
        <v>341</v>
      </c>
      <c r="E25" s="94" t="s">
        <v>342</v>
      </c>
      <c r="F25" s="96">
        <v>0</v>
      </c>
      <c r="G25" s="93"/>
    </row>
    <row r="26" spans="1:7">
      <c r="A26" s="95" t="s">
        <v>381</v>
      </c>
      <c r="B26" s="94" t="s">
        <v>339</v>
      </c>
      <c r="C26" s="94" t="s">
        <v>382</v>
      </c>
      <c r="D26" s="94" t="s">
        <v>341</v>
      </c>
      <c r="E26" s="94" t="s">
        <v>342</v>
      </c>
      <c r="F26" s="96">
        <v>0</v>
      </c>
      <c r="G26" s="93"/>
    </row>
    <row r="27" spans="1:7">
      <c r="A27" s="95" t="s">
        <v>383</v>
      </c>
      <c r="B27" s="94" t="s">
        <v>339</v>
      </c>
      <c r="C27" s="94" t="s">
        <v>384</v>
      </c>
      <c r="D27" s="94" t="s">
        <v>341</v>
      </c>
      <c r="E27" s="94" t="s">
        <v>342</v>
      </c>
      <c r="F27" s="96">
        <v>0</v>
      </c>
      <c r="G27" s="93"/>
    </row>
    <row r="28" spans="1:7">
      <c r="A28" s="95" t="s">
        <v>385</v>
      </c>
      <c r="B28" s="94" t="s">
        <v>339</v>
      </c>
      <c r="C28" s="94" t="s">
        <v>386</v>
      </c>
      <c r="D28" s="94" t="s">
        <v>341</v>
      </c>
      <c r="E28" s="94" t="s">
        <v>342</v>
      </c>
      <c r="F28" s="96">
        <v>0</v>
      </c>
      <c r="G28" s="93"/>
    </row>
    <row r="29" spans="1:7">
      <c r="A29" s="95" t="s">
        <v>387</v>
      </c>
      <c r="B29" s="94" t="s">
        <v>339</v>
      </c>
      <c r="C29" s="94" t="s">
        <v>388</v>
      </c>
      <c r="D29" s="94" t="s">
        <v>341</v>
      </c>
      <c r="E29" s="94" t="s">
        <v>342</v>
      </c>
      <c r="F29" s="96">
        <v>0</v>
      </c>
      <c r="G29" s="93"/>
    </row>
    <row r="30" spans="1:7">
      <c r="A30" s="95" t="s">
        <v>389</v>
      </c>
      <c r="B30" s="94" t="s">
        <v>339</v>
      </c>
      <c r="C30" s="94" t="s">
        <v>390</v>
      </c>
      <c r="D30" s="94" t="s">
        <v>341</v>
      </c>
      <c r="E30" s="94" t="s">
        <v>342</v>
      </c>
      <c r="F30" s="96">
        <v>0</v>
      </c>
      <c r="G30" s="93"/>
    </row>
    <row r="31" spans="1:7">
      <c r="A31" s="95" t="s">
        <v>391</v>
      </c>
      <c r="B31" s="94" t="s">
        <v>339</v>
      </c>
      <c r="C31" s="94" t="s">
        <v>392</v>
      </c>
      <c r="D31" s="94" t="s">
        <v>341</v>
      </c>
      <c r="E31" s="94" t="s">
        <v>342</v>
      </c>
      <c r="F31" s="96">
        <v>0</v>
      </c>
      <c r="G31" s="93"/>
    </row>
    <row r="32" spans="1:7">
      <c r="A32" s="95" t="s">
        <v>393</v>
      </c>
      <c r="B32" s="94" t="s">
        <v>339</v>
      </c>
      <c r="C32" s="94" t="s">
        <v>394</v>
      </c>
      <c r="D32" s="94" t="s">
        <v>341</v>
      </c>
      <c r="E32" s="94" t="s">
        <v>342</v>
      </c>
      <c r="F32" s="96">
        <v>0</v>
      </c>
      <c r="G32" s="93"/>
    </row>
    <row r="33" spans="1:7">
      <c r="A33" s="95" t="s">
        <v>395</v>
      </c>
      <c r="B33" s="94" t="s">
        <v>339</v>
      </c>
      <c r="C33" s="94" t="s">
        <v>396</v>
      </c>
      <c r="D33" s="94" t="s">
        <v>341</v>
      </c>
      <c r="E33" s="94" t="s">
        <v>342</v>
      </c>
      <c r="F33" s="96">
        <v>0</v>
      </c>
      <c r="G33" s="93"/>
    </row>
    <row r="34" spans="1:7">
      <c r="A34" s="95" t="s">
        <v>397</v>
      </c>
      <c r="B34" s="94" t="s">
        <v>339</v>
      </c>
      <c r="C34" s="94" t="s">
        <v>398</v>
      </c>
      <c r="D34" s="94" t="s">
        <v>341</v>
      </c>
      <c r="E34" s="94" t="s">
        <v>342</v>
      </c>
      <c r="F34" s="96">
        <v>0</v>
      </c>
      <c r="G34" s="93"/>
    </row>
    <row r="35" spans="1:7">
      <c r="A35" s="93" t="s">
        <v>209</v>
      </c>
      <c r="B35" s="93"/>
      <c r="C35" s="93"/>
      <c r="D35" s="93"/>
      <c r="E35" s="93"/>
      <c r="F35" s="93"/>
      <c r="G35" s="93"/>
    </row>
    <row r="36" spans="1:7">
      <c r="A36" s="93" t="s">
        <v>210</v>
      </c>
      <c r="B36" s="93"/>
      <c r="C36" s="93"/>
      <c r="D36" s="93"/>
      <c r="E36" s="93"/>
      <c r="F36" s="93"/>
      <c r="G36" s="93"/>
    </row>
    <row r="37" spans="1:7">
      <c r="A37" s="93" t="s">
        <v>50</v>
      </c>
      <c r="B37" s="93"/>
      <c r="C37" s="93"/>
      <c r="D37" s="93"/>
      <c r="E37" s="93"/>
      <c r="F37" s="93"/>
      <c r="G37" s="93"/>
    </row>
    <row r="38" spans="1:7">
      <c r="A38" s="93" t="s">
        <v>51</v>
      </c>
      <c r="B38" s="93"/>
      <c r="C38" s="93"/>
      <c r="D38" s="93"/>
      <c r="E38" s="93"/>
      <c r="F38" s="93"/>
      <c r="G38" s="93"/>
    </row>
  </sheetData>
  <mergeCells count="1">
    <mergeCell ref="A2:A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workbookViewId="0">
      <selection activeCell="N20" sqref="N20"/>
    </sheetView>
  </sheetViews>
  <sheetFormatPr defaultColWidth="9.1796875" defaultRowHeight="14.5"/>
  <cols>
    <col min="1" max="16384" width="9.1796875" style="31"/>
  </cols>
  <sheetData>
    <row r="1" spans="1:15" s="67" customFormat="1" ht="15.5">
      <c r="A1" s="15" t="s">
        <v>184</v>
      </c>
      <c r="B1" s="16"/>
      <c r="C1" s="16"/>
      <c r="D1" s="16"/>
      <c r="E1" s="16"/>
      <c r="F1" s="16"/>
      <c r="G1" s="16"/>
      <c r="H1" s="16"/>
      <c r="I1" s="16"/>
      <c r="J1" s="16"/>
      <c r="K1" s="16"/>
      <c r="L1" s="16"/>
      <c r="M1" s="16"/>
      <c r="N1" s="16"/>
      <c r="O1" s="16"/>
    </row>
    <row r="2" spans="1:15">
      <c r="A2" s="7"/>
    </row>
    <row r="3" spans="1:15">
      <c r="A3" s="100" t="s">
        <v>399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C3" sqref="C3"/>
    </sheetView>
  </sheetViews>
  <sheetFormatPr defaultColWidth="9.1796875" defaultRowHeight="14.5"/>
  <cols>
    <col min="1" max="1" width="25.1796875" style="31" customWidth="1"/>
    <col min="2" max="2" width="12" style="31" customWidth="1"/>
    <col min="3" max="3" width="24.7265625" style="31" customWidth="1"/>
    <col min="4" max="4" width="19" style="31" customWidth="1"/>
    <col min="5" max="5" width="24" style="31" customWidth="1"/>
    <col min="6" max="16384" width="9.1796875" style="31"/>
  </cols>
  <sheetData>
    <row r="1" spans="1:5" ht="15.5">
      <c r="A1" s="30" t="s">
        <v>185</v>
      </c>
    </row>
    <row r="2" spans="1:5" ht="22.5" customHeight="1">
      <c r="A2" s="133" t="s">
        <v>52</v>
      </c>
      <c r="B2" s="47" t="s">
        <v>76</v>
      </c>
      <c r="C2" s="47" t="s">
        <v>77</v>
      </c>
      <c r="D2" s="22"/>
      <c r="E2" s="22"/>
    </row>
    <row r="3" spans="1:5" ht="21.75" customHeight="1">
      <c r="A3" s="133"/>
      <c r="B3" s="54" t="s">
        <v>331</v>
      </c>
      <c r="C3" s="54" t="s">
        <v>11</v>
      </c>
      <c r="D3" s="1"/>
      <c r="E3" s="1"/>
    </row>
    <row r="4" spans="1:5" ht="26">
      <c r="A4" s="46" t="s">
        <v>53</v>
      </c>
      <c r="B4" s="22" t="s">
        <v>82</v>
      </c>
      <c r="C4" s="22" t="s">
        <v>54</v>
      </c>
      <c r="D4" s="22" t="s">
        <v>55</v>
      </c>
      <c r="E4" s="22" t="s">
        <v>69</v>
      </c>
    </row>
    <row r="5" spans="1:5">
      <c r="A5" s="21" t="s">
        <v>56</v>
      </c>
      <c r="B5" s="101">
        <v>30</v>
      </c>
      <c r="C5" s="101" t="s">
        <v>400</v>
      </c>
      <c r="D5" s="101" t="s">
        <v>401</v>
      </c>
      <c r="E5" s="101" t="s">
        <v>402</v>
      </c>
    </row>
    <row r="6" spans="1:5" ht="26">
      <c r="A6" s="21" t="s">
        <v>57</v>
      </c>
      <c r="B6" s="101">
        <v>2</v>
      </c>
      <c r="C6" s="101" t="s">
        <v>403</v>
      </c>
      <c r="D6" s="101" t="s">
        <v>401</v>
      </c>
      <c r="E6" s="101" t="s">
        <v>402</v>
      </c>
    </row>
    <row r="7" spans="1:5">
      <c r="A7" s="21" t="s">
        <v>58</v>
      </c>
      <c r="B7" s="101">
        <v>6</v>
      </c>
      <c r="C7" s="101" t="s">
        <v>404</v>
      </c>
      <c r="D7" s="101" t="s">
        <v>401</v>
      </c>
      <c r="E7" s="101" t="s">
        <v>402</v>
      </c>
    </row>
    <row r="8" spans="1:5" ht="26">
      <c r="A8" s="21" t="s">
        <v>59</v>
      </c>
      <c r="B8" s="101"/>
      <c r="C8" s="101"/>
      <c r="D8" s="101"/>
      <c r="E8" s="101"/>
    </row>
    <row r="9" spans="1:5" ht="26">
      <c r="A9" s="21" t="s">
        <v>60</v>
      </c>
      <c r="B9" s="101"/>
      <c r="C9" s="101"/>
      <c r="D9" s="101"/>
      <c r="E9" s="101"/>
    </row>
    <row r="10" spans="1:5">
      <c r="A10" s="21" t="s">
        <v>61</v>
      </c>
      <c r="B10" s="101">
        <v>15</v>
      </c>
      <c r="C10" s="101" t="s">
        <v>337</v>
      </c>
      <c r="D10" s="101" t="s">
        <v>401</v>
      </c>
      <c r="E10" s="101" t="s">
        <v>405</v>
      </c>
    </row>
    <row r="11" spans="1:5">
      <c r="A11" s="21" t="s">
        <v>62</v>
      </c>
      <c r="B11" s="48"/>
      <c r="C11" s="48"/>
      <c r="D11" s="48"/>
      <c r="E11" s="48"/>
    </row>
    <row r="12" spans="1:5">
      <c r="A12" s="46" t="s">
        <v>70</v>
      </c>
      <c r="B12" s="48"/>
      <c r="C12" s="48"/>
      <c r="D12" s="48"/>
      <c r="E12" s="48"/>
    </row>
    <row r="13" spans="1:5">
      <c r="A13" s="21" t="s">
        <v>63</v>
      </c>
      <c r="B13" s="48"/>
      <c r="C13" s="48"/>
      <c r="D13" s="48"/>
      <c r="E13" s="48"/>
    </row>
    <row r="14" spans="1:5">
      <c r="A14" s="21" t="s">
        <v>64</v>
      </c>
      <c r="B14" s="48"/>
      <c r="C14" s="48"/>
      <c r="D14" s="48"/>
      <c r="E14" s="48"/>
    </row>
    <row r="15" spans="1:5">
      <c r="A15" s="21" t="s">
        <v>65</v>
      </c>
      <c r="B15" s="48"/>
      <c r="C15" s="48"/>
      <c r="D15" s="48"/>
      <c r="E15" s="48"/>
    </row>
    <row r="16" spans="1:5">
      <c r="A16" s="21" t="s">
        <v>66</v>
      </c>
      <c r="B16" s="48"/>
      <c r="C16" s="48"/>
      <c r="D16" s="48"/>
      <c r="E16" s="48"/>
    </row>
    <row r="17" spans="1:5">
      <c r="A17" s="21" t="s">
        <v>67</v>
      </c>
      <c r="B17" s="48"/>
      <c r="C17" s="48"/>
      <c r="D17" s="48"/>
      <c r="E17" s="48"/>
    </row>
    <row r="18" spans="1:5">
      <c r="A18" s="21" t="s">
        <v>68</v>
      </c>
      <c r="B18" s="48"/>
      <c r="C18" s="48"/>
      <c r="D18" s="48"/>
      <c r="E18" s="48"/>
    </row>
    <row r="19" spans="1:5">
      <c r="A19" s="21" t="s">
        <v>62</v>
      </c>
      <c r="B19" s="48"/>
      <c r="C19" s="48"/>
      <c r="D19" s="48"/>
      <c r="E19" s="48"/>
    </row>
    <row r="20" spans="1:5">
      <c r="A20" s="35" t="s">
        <v>209</v>
      </c>
      <c r="B20" s="61"/>
      <c r="C20" s="61"/>
      <c r="D20" s="61"/>
      <c r="E20" s="61"/>
    </row>
    <row r="21" spans="1:5">
      <c r="A21" s="35" t="s">
        <v>210</v>
      </c>
      <c r="B21" s="61"/>
      <c r="C21" s="61"/>
      <c r="D21" s="61"/>
      <c r="E21" s="61"/>
    </row>
    <row r="22" spans="1:5">
      <c r="A22" s="35" t="s">
        <v>324</v>
      </c>
      <c r="B22" s="61"/>
      <c r="C22" s="61"/>
      <c r="D22" s="61"/>
      <c r="E22" s="61"/>
    </row>
    <row r="23" spans="1:5">
      <c r="A23" s="35" t="s">
        <v>325</v>
      </c>
      <c r="B23" s="61"/>
      <c r="C23" s="61"/>
      <c r="D23" s="61"/>
      <c r="E23" s="61"/>
    </row>
    <row r="24" spans="1:5">
      <c r="B24" s="61"/>
      <c r="C24" s="61"/>
      <c r="D24" s="61"/>
      <c r="E24" s="61"/>
    </row>
  </sheetData>
  <mergeCells count="1">
    <mergeCell ref="A2:A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workbookViewId="0">
      <selection activeCell="C21" sqref="C21"/>
    </sheetView>
  </sheetViews>
  <sheetFormatPr defaultColWidth="9.1796875" defaultRowHeight="14.5"/>
  <cols>
    <col min="1" max="1" width="16" style="31" customWidth="1"/>
    <col min="2" max="2" width="11.1796875" style="31" customWidth="1"/>
    <col min="3" max="3" width="9.1796875" style="31"/>
    <col min="4" max="4" width="11.81640625" style="31" customWidth="1"/>
    <col min="5" max="8" width="12.453125" style="37" customWidth="1"/>
    <col min="9" max="9" width="14.26953125" style="31" customWidth="1"/>
    <col min="10" max="10" width="15.26953125" style="31" customWidth="1"/>
    <col min="11" max="16384" width="9.1796875" style="31"/>
  </cols>
  <sheetData>
    <row r="1" spans="1:10" ht="15.5">
      <c r="A1" s="30" t="s">
        <v>186</v>
      </c>
      <c r="E1" s="31"/>
      <c r="F1" s="31"/>
      <c r="G1" s="31"/>
      <c r="H1" s="31"/>
    </row>
    <row r="2" spans="1:10">
      <c r="A2" s="133" t="s">
        <v>71</v>
      </c>
      <c r="B2" s="47" t="s">
        <v>76</v>
      </c>
      <c r="C2" s="47" t="s">
        <v>77</v>
      </c>
      <c r="D2" s="47" t="s">
        <v>72</v>
      </c>
      <c r="E2" s="54"/>
      <c r="F2" s="54"/>
      <c r="G2" s="54"/>
      <c r="H2" s="54"/>
      <c r="I2" s="29" t="s">
        <v>73</v>
      </c>
      <c r="J2" s="29" t="s">
        <v>281</v>
      </c>
    </row>
    <row r="3" spans="1:10" ht="25">
      <c r="A3" s="133"/>
      <c r="B3" s="54"/>
      <c r="C3" s="54"/>
      <c r="D3" s="48" t="s">
        <v>205</v>
      </c>
      <c r="E3" s="1"/>
      <c r="F3" s="1"/>
      <c r="G3" s="1"/>
      <c r="H3" s="1"/>
      <c r="I3" s="54"/>
      <c r="J3" s="54"/>
    </row>
    <row r="4" spans="1:10" ht="34.5" customHeight="1">
      <c r="A4" s="46" t="s">
        <v>9</v>
      </c>
      <c r="B4" s="22" t="s">
        <v>267</v>
      </c>
      <c r="C4" s="22" t="s">
        <v>0</v>
      </c>
      <c r="D4" s="22" t="s">
        <v>74</v>
      </c>
      <c r="E4" s="22" t="s">
        <v>39</v>
      </c>
      <c r="F4" s="22" t="s">
        <v>40</v>
      </c>
      <c r="G4" s="22" t="s">
        <v>4</v>
      </c>
      <c r="H4" s="22" t="s">
        <v>41</v>
      </c>
      <c r="I4" s="26" t="s">
        <v>38</v>
      </c>
      <c r="J4" s="27" t="s">
        <v>275</v>
      </c>
    </row>
    <row r="5" spans="1:10">
      <c r="A5" s="28"/>
      <c r="B5" s="48"/>
      <c r="C5" s="48"/>
      <c r="D5" s="48"/>
      <c r="E5" s="48"/>
      <c r="F5" s="48"/>
      <c r="G5" s="48"/>
      <c r="H5" s="48"/>
      <c r="I5" s="51"/>
      <c r="J5" s="51"/>
    </row>
    <row r="6" spans="1:10">
      <c r="A6" s="28"/>
      <c r="B6" s="48"/>
      <c r="C6" s="48"/>
      <c r="D6" s="48"/>
      <c r="E6" s="48"/>
      <c r="F6" s="48"/>
      <c r="G6" s="48"/>
      <c r="H6" s="48"/>
      <c r="I6" s="51"/>
      <c r="J6" s="51"/>
    </row>
    <row r="7" spans="1:10">
      <c r="A7" s="49"/>
      <c r="B7" s="48"/>
      <c r="C7" s="48"/>
      <c r="D7" s="48"/>
      <c r="E7" s="48"/>
      <c r="F7" s="48"/>
      <c r="G7" s="48"/>
      <c r="H7" s="48"/>
      <c r="I7" s="51"/>
      <c r="J7" s="51"/>
    </row>
    <row r="8" spans="1:10">
      <c r="A8" s="49"/>
      <c r="B8" s="48"/>
      <c r="C8" s="48"/>
      <c r="D8" s="48"/>
      <c r="E8" s="68"/>
      <c r="F8" s="68"/>
      <c r="G8" s="68"/>
      <c r="H8" s="68"/>
      <c r="I8" s="51"/>
      <c r="J8" s="51"/>
    </row>
    <row r="9" spans="1:10">
      <c r="A9" s="35" t="s">
        <v>209</v>
      </c>
      <c r="B9" s="37"/>
      <c r="C9" s="37"/>
      <c r="D9" s="37"/>
      <c r="I9" s="37"/>
      <c r="J9" s="37"/>
    </row>
    <row r="10" spans="1:10">
      <c r="A10" s="35" t="s">
        <v>210</v>
      </c>
      <c r="B10" s="37"/>
      <c r="C10" s="37"/>
      <c r="D10" s="37"/>
      <c r="I10" s="37"/>
      <c r="J10" s="37"/>
    </row>
    <row r="11" spans="1:10">
      <c r="A11" s="35" t="s">
        <v>278</v>
      </c>
      <c r="B11" s="37"/>
      <c r="C11" s="37"/>
      <c r="D11" s="37"/>
      <c r="I11" s="37"/>
      <c r="J11" s="37"/>
    </row>
    <row r="12" spans="1:10">
      <c r="A12" s="35" t="s">
        <v>282</v>
      </c>
      <c r="B12" s="37"/>
      <c r="C12" s="37"/>
      <c r="D12" s="37"/>
      <c r="I12" s="37"/>
      <c r="J12" s="37"/>
    </row>
    <row r="13" spans="1:10">
      <c r="B13" s="37"/>
      <c r="C13" s="37"/>
      <c r="D13" s="37"/>
      <c r="I13" s="37"/>
      <c r="J13" s="37"/>
    </row>
  </sheetData>
  <mergeCells count="1">
    <mergeCell ref="A2:A3"/>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D24" sqref="D24"/>
    </sheetView>
  </sheetViews>
  <sheetFormatPr defaultColWidth="9.1796875" defaultRowHeight="12.5"/>
  <cols>
    <col min="1" max="1" width="27.81640625" style="37" customWidth="1"/>
    <col min="2" max="2" width="19.1796875" style="32" customWidth="1"/>
    <col min="3" max="3" width="23.1796875" style="32" customWidth="1"/>
    <col min="4" max="4" width="34.7265625" style="32" customWidth="1"/>
    <col min="5" max="5" width="9.1796875" style="37"/>
    <col min="6" max="6" width="15.81640625" style="37" customWidth="1"/>
    <col min="7" max="7" width="17.81640625" style="37" customWidth="1"/>
    <col min="8" max="8" width="21.81640625" style="37" customWidth="1"/>
    <col min="9" max="10" width="16.1796875" style="37" customWidth="1"/>
    <col min="11" max="16384" width="9.1796875" style="37"/>
  </cols>
  <sheetData>
    <row r="1" spans="1:10" s="31" customFormat="1" ht="15.5">
      <c r="A1" s="30" t="s">
        <v>187</v>
      </c>
    </row>
    <row r="2" spans="1:10" ht="30" customHeight="1">
      <c r="A2" s="133" t="s">
        <v>307</v>
      </c>
      <c r="B2" s="47" t="s">
        <v>76</v>
      </c>
      <c r="C2" s="47" t="s">
        <v>77</v>
      </c>
      <c r="D2" s="47" t="s">
        <v>85</v>
      </c>
      <c r="F2" s="133" t="s">
        <v>306</v>
      </c>
      <c r="G2" s="47" t="s">
        <v>76</v>
      </c>
      <c r="H2" s="20"/>
      <c r="I2" s="20"/>
      <c r="J2" s="20"/>
    </row>
    <row r="3" spans="1:10" ht="27" customHeight="1">
      <c r="A3" s="133"/>
      <c r="B3" s="54"/>
      <c r="C3" s="54"/>
      <c r="D3" s="54"/>
      <c r="F3" s="133"/>
      <c r="G3" s="54"/>
      <c r="H3" s="54"/>
      <c r="I3" s="54"/>
      <c r="J3" s="54"/>
    </row>
    <row r="4" spans="1:10" ht="33" customHeight="1">
      <c r="A4" s="42" t="s">
        <v>83</v>
      </c>
      <c r="B4" s="22" t="s">
        <v>235</v>
      </c>
      <c r="C4" s="22" t="s">
        <v>86</v>
      </c>
      <c r="D4" s="22" t="s">
        <v>84</v>
      </c>
      <c r="F4" s="42" t="s">
        <v>21</v>
      </c>
      <c r="G4" s="22" t="s">
        <v>236</v>
      </c>
      <c r="H4" s="22" t="s">
        <v>233</v>
      </c>
      <c r="I4" s="22" t="s">
        <v>234</v>
      </c>
      <c r="J4" s="22" t="s">
        <v>87</v>
      </c>
    </row>
    <row r="5" spans="1:10">
      <c r="A5" s="107" t="s">
        <v>411</v>
      </c>
      <c r="B5" s="102" t="s">
        <v>410</v>
      </c>
      <c r="C5" s="106" t="s">
        <v>412</v>
      </c>
      <c r="D5" s="48" t="s">
        <v>413</v>
      </c>
      <c r="F5" s="49" t="s">
        <v>10</v>
      </c>
      <c r="G5" s="48"/>
      <c r="H5" s="48"/>
      <c r="I5" s="48"/>
      <c r="J5" s="48"/>
    </row>
    <row r="6" spans="1:10">
      <c r="A6" s="105" t="s">
        <v>406</v>
      </c>
      <c r="B6" s="110" t="s">
        <v>410</v>
      </c>
      <c r="C6" s="106" t="s">
        <v>412</v>
      </c>
      <c r="D6" s="48" t="s">
        <v>414</v>
      </c>
      <c r="F6" s="49" t="s">
        <v>11</v>
      </c>
      <c r="G6" s="48">
        <v>3</v>
      </c>
      <c r="H6" s="48"/>
      <c r="I6" s="48"/>
      <c r="J6" s="48"/>
    </row>
    <row r="7" spans="1:10">
      <c r="A7" s="105" t="s">
        <v>409</v>
      </c>
      <c r="B7" s="111" t="s">
        <v>410</v>
      </c>
      <c r="C7" s="106" t="s">
        <v>407</v>
      </c>
      <c r="D7" s="48"/>
      <c r="F7" s="49" t="s">
        <v>13</v>
      </c>
      <c r="G7" s="48"/>
      <c r="H7" s="48"/>
      <c r="I7" s="48"/>
      <c r="J7" s="48"/>
    </row>
    <row r="8" spans="1:10">
      <c r="A8" s="109" t="s">
        <v>408</v>
      </c>
      <c r="B8" s="106"/>
      <c r="C8" s="106"/>
      <c r="D8" s="106"/>
      <c r="F8" s="49" t="s">
        <v>88</v>
      </c>
      <c r="G8" s="48"/>
      <c r="H8" s="48"/>
      <c r="I8" s="48"/>
      <c r="J8" s="48"/>
    </row>
    <row r="9" spans="1:10">
      <c r="A9" s="104" t="s">
        <v>209</v>
      </c>
      <c r="B9" s="103"/>
      <c r="C9" s="103"/>
      <c r="D9" s="103"/>
      <c r="F9" s="49" t="s">
        <v>89</v>
      </c>
      <c r="G9" s="48"/>
      <c r="H9" s="48"/>
      <c r="I9" s="48"/>
      <c r="J9" s="48"/>
    </row>
    <row r="10" spans="1:10">
      <c r="A10" s="104" t="s">
        <v>210</v>
      </c>
      <c r="B10" s="103"/>
      <c r="C10" s="103"/>
      <c r="D10" s="103"/>
      <c r="F10" s="49" t="s">
        <v>18</v>
      </c>
      <c r="G10" s="48"/>
      <c r="H10" s="48"/>
      <c r="I10" s="48"/>
      <c r="J10" s="48"/>
    </row>
    <row r="11" spans="1:10">
      <c r="A11" s="104" t="s">
        <v>215</v>
      </c>
      <c r="B11" s="103"/>
      <c r="C11" s="103"/>
      <c r="D11" s="103"/>
      <c r="F11" s="49" t="s">
        <v>19</v>
      </c>
      <c r="G11" s="48"/>
      <c r="H11" s="48"/>
      <c r="I11" s="48"/>
      <c r="J11" s="48"/>
    </row>
    <row r="12" spans="1:10">
      <c r="A12" s="104" t="s">
        <v>241</v>
      </c>
      <c r="B12" s="103"/>
      <c r="C12" s="103"/>
      <c r="D12" s="103"/>
      <c r="F12" s="35" t="s">
        <v>209</v>
      </c>
    </row>
    <row r="13" spans="1:10">
      <c r="F13" s="35" t="s">
        <v>308</v>
      </c>
    </row>
    <row r="14" spans="1:10">
      <c r="F14" s="92" t="s">
        <v>309</v>
      </c>
    </row>
  </sheetData>
  <mergeCells count="2">
    <mergeCell ref="A2:A3"/>
    <mergeCell ref="F2:F3"/>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8"/>
  <sheetViews>
    <sheetView workbookViewId="0">
      <selection activeCell="G19" sqref="G19"/>
    </sheetView>
  </sheetViews>
  <sheetFormatPr defaultColWidth="9.1796875" defaultRowHeight="12.5"/>
  <cols>
    <col min="1" max="1" width="14.7265625" style="32" customWidth="1"/>
    <col min="2" max="2" width="11.7265625" style="32" customWidth="1"/>
    <col min="3" max="3" width="14.26953125" style="32" customWidth="1"/>
    <col min="4" max="4" width="13.453125" style="32" customWidth="1"/>
    <col min="5" max="5" width="13.7265625" style="32" customWidth="1"/>
    <col min="6" max="6" width="13.453125" style="32" customWidth="1"/>
    <col min="7" max="7" width="10" style="32" customWidth="1"/>
    <col min="8" max="8" width="11.54296875" style="32" customWidth="1"/>
    <col min="9" max="9" width="7.26953125" style="32" customWidth="1"/>
    <col min="10" max="10" width="16.26953125" style="32" customWidth="1"/>
    <col min="11" max="11" width="11.7265625" style="32" customWidth="1"/>
    <col min="12" max="12" width="12.54296875" style="32" bestFit="1" customWidth="1"/>
    <col min="13" max="13" width="15.1796875" style="32" customWidth="1"/>
    <col min="14" max="14" width="11.81640625" style="32" customWidth="1"/>
    <col min="15" max="15" width="12.54296875" style="32" customWidth="1"/>
    <col min="16" max="16" width="9.1796875" style="32" bestFit="1" customWidth="1"/>
    <col min="17" max="16384" width="9.1796875" style="32"/>
  </cols>
  <sheetData>
    <row r="1" spans="1:16" s="31" customFormat="1" ht="15.5">
      <c r="A1" s="30" t="s">
        <v>232</v>
      </c>
    </row>
    <row r="2" spans="1:16" ht="26">
      <c r="A2" s="136" t="s">
        <v>291</v>
      </c>
      <c r="B2" s="47" t="s">
        <v>76</v>
      </c>
      <c r="C2" s="47" t="s">
        <v>77</v>
      </c>
      <c r="D2" s="47" t="s">
        <v>95</v>
      </c>
      <c r="E2" s="175" t="s">
        <v>443</v>
      </c>
      <c r="F2" s="20"/>
      <c r="G2" s="20"/>
      <c r="H2" s="20"/>
      <c r="J2" s="136" t="s">
        <v>287</v>
      </c>
      <c r="K2" s="81" t="s">
        <v>76</v>
      </c>
      <c r="L2" s="81" t="s">
        <v>77</v>
      </c>
      <c r="M2" s="81" t="s">
        <v>95</v>
      </c>
      <c r="N2" s="20"/>
      <c r="O2" s="20"/>
      <c r="P2" s="20"/>
    </row>
    <row r="3" spans="1:16" ht="13">
      <c r="A3" s="137"/>
      <c r="B3" s="170">
        <v>43378</v>
      </c>
      <c r="C3" s="127" t="s">
        <v>11</v>
      </c>
      <c r="D3" s="127" t="s">
        <v>435</v>
      </c>
      <c r="E3" s="3"/>
      <c r="F3" s="3"/>
      <c r="G3" s="3"/>
      <c r="H3" s="3"/>
      <c r="J3" s="137"/>
      <c r="K3" s="80"/>
      <c r="L3" s="80"/>
      <c r="M3" s="80"/>
      <c r="N3" s="3"/>
      <c r="O3" s="3"/>
      <c r="P3" s="3"/>
    </row>
    <row r="4" spans="1:16">
      <c r="A4" s="138"/>
      <c r="B4" s="143" t="s">
        <v>91</v>
      </c>
      <c r="C4" s="144"/>
      <c r="D4" s="141" t="s">
        <v>275</v>
      </c>
      <c r="E4" s="143" t="s">
        <v>92</v>
      </c>
      <c r="F4" s="144"/>
      <c r="G4" s="141" t="s">
        <v>275</v>
      </c>
      <c r="H4" s="141" t="s">
        <v>286</v>
      </c>
      <c r="J4" s="138"/>
      <c r="K4" s="143" t="s">
        <v>91</v>
      </c>
      <c r="L4" s="144"/>
      <c r="M4" s="141" t="s">
        <v>275</v>
      </c>
      <c r="N4" s="143" t="s">
        <v>92</v>
      </c>
      <c r="O4" s="144"/>
      <c r="P4" s="141" t="s">
        <v>275</v>
      </c>
    </row>
    <row r="5" spans="1:16" ht="24" customHeight="1">
      <c r="A5" s="8" t="s">
        <v>272</v>
      </c>
      <c r="B5" s="22" t="s">
        <v>93</v>
      </c>
      <c r="C5" s="22" t="s">
        <v>94</v>
      </c>
      <c r="D5" s="142"/>
      <c r="E5" s="22" t="s">
        <v>93</v>
      </c>
      <c r="F5" s="22" t="s">
        <v>94</v>
      </c>
      <c r="G5" s="142"/>
      <c r="H5" s="142"/>
      <c r="J5" s="79" t="s">
        <v>273</v>
      </c>
      <c r="K5" s="22" t="s">
        <v>93</v>
      </c>
      <c r="L5" s="22" t="s">
        <v>94</v>
      </c>
      <c r="M5" s="142"/>
      <c r="N5" s="22" t="s">
        <v>93</v>
      </c>
      <c r="O5" s="22" t="s">
        <v>94</v>
      </c>
      <c r="P5" s="142"/>
    </row>
    <row r="6" spans="1:16" ht="25">
      <c r="A6" s="131" t="s">
        <v>436</v>
      </c>
      <c r="B6" s="130">
        <v>723</v>
      </c>
      <c r="C6" s="130">
        <v>477</v>
      </c>
      <c r="D6" s="130">
        <f>((C6-B6)/B6)*100</f>
        <v>-34.024896265560166</v>
      </c>
      <c r="E6" s="130">
        <v>375</v>
      </c>
      <c r="F6" s="130">
        <v>249</v>
      </c>
      <c r="G6" s="130">
        <f>((F6-E6)/E6)*100</f>
        <v>-33.6</v>
      </c>
      <c r="H6" s="117">
        <v>0.35</v>
      </c>
      <c r="J6" s="171" t="s">
        <v>438</v>
      </c>
      <c r="K6" s="172">
        <v>1061</v>
      </c>
      <c r="L6" s="172">
        <v>1050</v>
      </c>
      <c r="M6" s="173">
        <f>((L6-K6)/K6)*100</f>
        <v>-1.0367577756833177</v>
      </c>
      <c r="N6" s="172">
        <v>861</v>
      </c>
      <c r="O6" s="172">
        <v>705</v>
      </c>
      <c r="P6" s="173">
        <f>((O6-N6)/N6)*100</f>
        <v>-18.118466898954704</v>
      </c>
    </row>
    <row r="7" spans="1:16">
      <c r="A7" s="131" t="s">
        <v>437</v>
      </c>
      <c r="B7" s="130">
        <v>193</v>
      </c>
      <c r="C7" s="130">
        <v>143</v>
      </c>
      <c r="D7" s="130">
        <f t="shared" ref="D7:D9" si="0">((C7-B7)/B7)*100</f>
        <v>-25.906735751295333</v>
      </c>
      <c r="E7" s="130">
        <v>134</v>
      </c>
      <c r="F7" s="130">
        <v>93</v>
      </c>
      <c r="G7" s="130">
        <f>((F7-E7)/E7)*100</f>
        <v>-30.597014925373134</v>
      </c>
      <c r="H7" s="117">
        <v>0.25</v>
      </c>
      <c r="J7" s="171" t="s">
        <v>440</v>
      </c>
      <c r="K7" s="172">
        <v>889</v>
      </c>
      <c r="L7" s="172">
        <v>565</v>
      </c>
      <c r="M7" s="173">
        <f t="shared" ref="M7:M11" si="1">((L7-K7)/K7)*100</f>
        <v>-36.445444319460066</v>
      </c>
      <c r="N7" s="172">
        <v>504</v>
      </c>
      <c r="O7" s="172">
        <v>318</v>
      </c>
      <c r="P7" s="173">
        <f t="shared" ref="P7:P10" si="2">((O7-N7)/N7)*100</f>
        <v>-36.904761904761905</v>
      </c>
    </row>
    <row r="8" spans="1:16">
      <c r="A8" s="131" t="s">
        <v>438</v>
      </c>
      <c r="B8" s="130">
        <v>533</v>
      </c>
      <c r="C8" s="130">
        <v>463</v>
      </c>
      <c r="D8" s="130">
        <f t="shared" si="0"/>
        <v>-13.133208255159476</v>
      </c>
      <c r="E8" s="130">
        <v>404</v>
      </c>
      <c r="F8" s="130">
        <v>324</v>
      </c>
      <c r="G8" s="130">
        <f t="shared" ref="G8:G9" si="3">((F8-E8)/E8)*100</f>
        <v>-19.801980198019802</v>
      </c>
      <c r="H8" s="117">
        <v>0.73</v>
      </c>
      <c r="J8" s="171" t="s">
        <v>437</v>
      </c>
      <c r="K8" s="172">
        <v>193</v>
      </c>
      <c r="L8" s="172">
        <v>143</v>
      </c>
      <c r="M8" s="173">
        <f t="shared" si="1"/>
        <v>-25.906735751295333</v>
      </c>
      <c r="N8" s="172">
        <v>134</v>
      </c>
      <c r="O8" s="172">
        <v>93</v>
      </c>
      <c r="P8" s="173">
        <f t="shared" si="2"/>
        <v>-30.597014925373134</v>
      </c>
    </row>
    <row r="9" spans="1:16">
      <c r="A9" s="131" t="s">
        <v>439</v>
      </c>
      <c r="B9" s="130">
        <v>97</v>
      </c>
      <c r="C9" s="130">
        <v>60</v>
      </c>
      <c r="D9" s="130">
        <f t="shared" si="0"/>
        <v>-38.144329896907216</v>
      </c>
      <c r="E9" s="130">
        <v>65</v>
      </c>
      <c r="F9" s="130">
        <v>45</v>
      </c>
      <c r="G9" s="130">
        <f t="shared" si="3"/>
        <v>-30.76923076923077</v>
      </c>
      <c r="H9" s="117">
        <v>0.22</v>
      </c>
      <c r="J9" s="171" t="s">
        <v>441</v>
      </c>
      <c r="K9" s="172">
        <v>109</v>
      </c>
      <c r="L9" s="172">
        <v>83</v>
      </c>
      <c r="M9" s="173">
        <f t="shared" si="1"/>
        <v>-23.853211009174313</v>
      </c>
      <c r="N9" s="172">
        <v>87</v>
      </c>
      <c r="O9" s="172">
        <v>68</v>
      </c>
      <c r="P9" s="173">
        <f t="shared" si="2"/>
        <v>-21.839080459770116</v>
      </c>
    </row>
    <row r="10" spans="1:16" ht="30" customHeight="1">
      <c r="A10" s="49"/>
      <c r="B10" s="48"/>
      <c r="C10" s="48"/>
      <c r="D10" s="48"/>
      <c r="E10" s="48"/>
      <c r="F10" s="48"/>
      <c r="G10" s="48"/>
      <c r="H10" s="48"/>
      <c r="J10" s="171" t="s">
        <v>442</v>
      </c>
      <c r="K10" s="172">
        <v>128</v>
      </c>
      <c r="L10" s="172">
        <v>82</v>
      </c>
      <c r="M10" s="173">
        <f t="shared" si="1"/>
        <v>-35.9375</v>
      </c>
      <c r="N10" s="172">
        <v>67</v>
      </c>
      <c r="O10" s="172">
        <v>54</v>
      </c>
      <c r="P10" s="173">
        <f t="shared" si="2"/>
        <v>-19.402985074626866</v>
      </c>
    </row>
    <row r="11" spans="1:16">
      <c r="A11" s="145" t="s">
        <v>206</v>
      </c>
      <c r="B11" s="143" t="s">
        <v>91</v>
      </c>
      <c r="C11" s="144"/>
      <c r="D11" s="141" t="s">
        <v>275</v>
      </c>
      <c r="E11" s="143" t="s">
        <v>92</v>
      </c>
      <c r="F11" s="144"/>
      <c r="G11" s="141" t="s">
        <v>275</v>
      </c>
      <c r="H11" s="139" t="s">
        <v>292</v>
      </c>
      <c r="J11" s="171" t="s">
        <v>439</v>
      </c>
      <c r="K11" s="172">
        <v>97</v>
      </c>
      <c r="L11" s="172">
        <v>61</v>
      </c>
      <c r="M11" s="173">
        <f t="shared" si="1"/>
        <v>-37.113402061855673</v>
      </c>
      <c r="N11" s="172">
        <v>65</v>
      </c>
      <c r="O11" s="172">
        <v>46</v>
      </c>
      <c r="P11" s="173">
        <f>((O11-N11)/N11)*100</f>
        <v>-29.230769230769234</v>
      </c>
    </row>
    <row r="12" spans="1:16" ht="13">
      <c r="A12" s="146"/>
      <c r="B12" s="19" t="s">
        <v>93</v>
      </c>
      <c r="C12" s="50" t="s">
        <v>94</v>
      </c>
      <c r="D12" s="142"/>
      <c r="E12" s="19" t="s">
        <v>93</v>
      </c>
      <c r="F12" s="50" t="s">
        <v>94</v>
      </c>
      <c r="G12" s="142"/>
      <c r="H12" s="140"/>
      <c r="J12" s="82"/>
      <c r="K12" s="78"/>
      <c r="L12" s="78"/>
      <c r="M12" s="78"/>
      <c r="N12" s="78"/>
      <c r="O12" s="78"/>
      <c r="P12" s="78"/>
    </row>
    <row r="13" spans="1:16" ht="15.75" customHeight="1">
      <c r="A13" s="1" t="s">
        <v>96</v>
      </c>
      <c r="B13" s="130">
        <v>1230</v>
      </c>
      <c r="C13" s="130">
        <v>1084</v>
      </c>
      <c r="D13" s="130">
        <f>((C13-B13)/B13)*100</f>
        <v>-11.869918699186991</v>
      </c>
      <c r="E13" s="130">
        <v>803</v>
      </c>
      <c r="F13" s="130">
        <v>705</v>
      </c>
      <c r="G13" s="130">
        <f>((F13-E13)/E13)*100</f>
        <v>-12.204234122042342</v>
      </c>
      <c r="H13" s="117">
        <v>0.26</v>
      </c>
      <c r="J13" s="35" t="s">
        <v>209</v>
      </c>
      <c r="K13" s="36"/>
      <c r="L13" s="36"/>
      <c r="M13" s="36"/>
      <c r="N13" s="36"/>
      <c r="O13" s="36"/>
      <c r="P13" s="36"/>
    </row>
    <row r="14" spans="1:16">
      <c r="A14" s="35" t="s">
        <v>209</v>
      </c>
      <c r="B14" s="36"/>
      <c r="C14" s="36"/>
      <c r="D14" s="36"/>
      <c r="E14" s="36"/>
      <c r="F14" s="36"/>
      <c r="G14" s="36"/>
      <c r="H14" s="36"/>
      <c r="J14" s="35" t="s">
        <v>210</v>
      </c>
    </row>
    <row r="15" spans="1:16" ht="20.25" customHeight="1">
      <c r="A15" s="35" t="s">
        <v>210</v>
      </c>
      <c r="J15" s="35" t="s">
        <v>211</v>
      </c>
    </row>
    <row r="16" spans="1:16">
      <c r="A16" s="35" t="s">
        <v>211</v>
      </c>
      <c r="J16" s="35" t="s">
        <v>274</v>
      </c>
    </row>
    <row r="17" spans="1:16" ht="15" customHeight="1">
      <c r="A17" s="35" t="s">
        <v>283</v>
      </c>
      <c r="J17" s="35"/>
      <c r="K17" s="36"/>
      <c r="L17" s="36"/>
      <c r="M17" s="36"/>
      <c r="N17" s="36"/>
      <c r="O17" s="36"/>
      <c r="P17" s="36"/>
    </row>
    <row r="18" spans="1:16" ht="15" customHeight="1">
      <c r="A18" s="35" t="s">
        <v>284</v>
      </c>
      <c r="J18" s="136" t="s">
        <v>288</v>
      </c>
      <c r="K18" s="81" t="s">
        <v>76</v>
      </c>
      <c r="L18" s="81" t="s">
        <v>77</v>
      </c>
      <c r="M18" s="81" t="s">
        <v>95</v>
      </c>
    </row>
    <row r="19" spans="1:16" ht="51" customHeight="1">
      <c r="A19" s="35" t="s">
        <v>208</v>
      </c>
      <c r="B19" s="36"/>
      <c r="C19" s="36"/>
      <c r="D19" s="36"/>
      <c r="E19" s="36"/>
      <c r="F19" s="36"/>
      <c r="G19" s="36"/>
      <c r="H19" s="36"/>
      <c r="J19" s="137"/>
      <c r="K19" s="170">
        <v>43378</v>
      </c>
      <c r="L19" s="127" t="s">
        <v>11</v>
      </c>
      <c r="M19" s="127" t="s">
        <v>435</v>
      </c>
    </row>
    <row r="20" spans="1:16" ht="20.25" customHeight="1">
      <c r="J20" s="82"/>
      <c r="K20" s="22" t="s">
        <v>93</v>
      </c>
      <c r="L20" s="22" t="s">
        <v>94</v>
      </c>
      <c r="M20" s="22" t="s">
        <v>285</v>
      </c>
    </row>
    <row r="21" spans="1:16">
      <c r="J21" s="82" t="s">
        <v>268</v>
      </c>
      <c r="K21" s="118">
        <v>1112</v>
      </c>
      <c r="L21" s="118">
        <v>946</v>
      </c>
      <c r="M21" s="118">
        <f>((L21-K21)/K21)*100</f>
        <v>-14.928057553956833</v>
      </c>
    </row>
    <row r="22" spans="1:16" ht="25">
      <c r="B22" s="36"/>
      <c r="C22" s="36"/>
      <c r="D22" s="36"/>
      <c r="E22" s="36"/>
      <c r="F22" s="36"/>
      <c r="G22" s="36"/>
      <c r="H22" s="36"/>
      <c r="J22" s="82" t="s">
        <v>269</v>
      </c>
      <c r="K22" s="118">
        <v>477</v>
      </c>
      <c r="L22" s="118">
        <v>307</v>
      </c>
      <c r="M22" s="118">
        <f t="shared" ref="M22:M25" si="4">((L22-K22)/K22)*100</f>
        <v>-35.639412997903563</v>
      </c>
    </row>
    <row r="23" spans="1:16">
      <c r="B23" s="36"/>
      <c r="C23" s="36"/>
      <c r="D23" s="36"/>
      <c r="E23" s="36"/>
      <c r="F23" s="36"/>
      <c r="G23" s="36"/>
      <c r="H23" s="36"/>
      <c r="J23" s="82" t="s">
        <v>92</v>
      </c>
      <c r="K23" s="118">
        <v>2842</v>
      </c>
      <c r="L23" s="118">
        <v>2372</v>
      </c>
      <c r="M23" s="118">
        <f t="shared" si="4"/>
        <v>-16.53764954257565</v>
      </c>
    </row>
    <row r="24" spans="1:16">
      <c r="J24" s="82" t="s">
        <v>104</v>
      </c>
      <c r="K24" s="174">
        <v>0.34</v>
      </c>
      <c r="L24" s="174">
        <v>0.44</v>
      </c>
      <c r="M24" s="118">
        <f t="shared" si="4"/>
        <v>29.411764705882344</v>
      </c>
    </row>
    <row r="25" spans="1:16" ht="25">
      <c r="J25" s="82" t="s">
        <v>311</v>
      </c>
      <c r="K25" s="174">
        <v>0.31</v>
      </c>
      <c r="L25" s="174">
        <v>0.28000000000000003</v>
      </c>
      <c r="M25" s="118">
        <f t="shared" si="4"/>
        <v>-9.6774193548387011</v>
      </c>
    </row>
    <row r="26" spans="1:16">
      <c r="J26" s="35" t="s">
        <v>209</v>
      </c>
      <c r="K26" s="36"/>
      <c r="L26" s="36"/>
      <c r="M26" s="36"/>
    </row>
    <row r="27" spans="1:16">
      <c r="J27" s="35" t="s">
        <v>210</v>
      </c>
      <c r="N27" s="36"/>
      <c r="O27" s="36"/>
      <c r="P27" s="36"/>
    </row>
    <row r="28" spans="1:16">
      <c r="J28" s="35" t="s">
        <v>211</v>
      </c>
    </row>
  </sheetData>
  <mergeCells count="18">
    <mergeCell ref="P4:P5"/>
    <mergeCell ref="M4:M5"/>
    <mergeCell ref="K4:L4"/>
    <mergeCell ref="N4:O4"/>
    <mergeCell ref="J18:J19"/>
    <mergeCell ref="J2:J4"/>
    <mergeCell ref="A2:A4"/>
    <mergeCell ref="H11:H12"/>
    <mergeCell ref="D4:D5"/>
    <mergeCell ref="H4:H5"/>
    <mergeCell ref="D11:D12"/>
    <mergeCell ref="G11:G12"/>
    <mergeCell ref="G4:G5"/>
    <mergeCell ref="B4:C4"/>
    <mergeCell ref="E4:F4"/>
    <mergeCell ref="B11:C11"/>
    <mergeCell ref="E11:F11"/>
    <mergeCell ref="A11:A12"/>
  </mergeCells>
  <hyperlinks>
    <hyperlink ref="E2" r:id="rId1" location="?idSite=28&amp;period=range&amp;date=2018-07-01,2018-09-30&amp;category=General_Actions&amp;subcategory=General_Pages"/>
  </hyperlinks>
  <pageMargins left="0.7" right="0.7" top="0.75" bottom="0.75" header="0.3" footer="0.3"/>
  <pageSetup paperSize="9" orientation="portrait" horizontalDpi="4294967293"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4"/>
  <sheetViews>
    <sheetView workbookViewId="0">
      <selection activeCell="I32" sqref="I32"/>
    </sheetView>
  </sheetViews>
  <sheetFormatPr defaultColWidth="9.1796875" defaultRowHeight="12.5"/>
  <cols>
    <col min="1" max="1" width="19.81640625" style="32" customWidth="1"/>
    <col min="2" max="2" width="15.453125" style="32" customWidth="1"/>
    <col min="3" max="3" width="16.26953125" style="32" customWidth="1"/>
    <col min="4" max="4" width="16.26953125" style="32" bestFit="1" customWidth="1"/>
    <col min="5" max="5" width="20.26953125" style="32" customWidth="1"/>
    <col min="6" max="6" width="16.1796875" style="32" customWidth="1"/>
    <col min="7" max="16384" width="9.1796875" style="32"/>
  </cols>
  <sheetData>
    <row r="1" spans="1:6" s="31" customFormat="1" ht="15.5">
      <c r="A1" s="30" t="s">
        <v>232</v>
      </c>
    </row>
    <row r="2" spans="1:6" ht="44.25" customHeight="1">
      <c r="A2" s="5" t="s">
        <v>289</v>
      </c>
      <c r="B2" s="81" t="s">
        <v>76</v>
      </c>
      <c r="C2" s="81" t="s">
        <v>77</v>
      </c>
      <c r="D2" s="20"/>
    </row>
    <row r="3" spans="1:6" ht="13">
      <c r="A3" s="6"/>
      <c r="B3" s="4">
        <v>43378</v>
      </c>
      <c r="C3" s="127" t="s">
        <v>11</v>
      </c>
      <c r="D3" s="1"/>
    </row>
    <row r="4" spans="1:6" ht="25.5">
      <c r="A4" s="8" t="s">
        <v>97</v>
      </c>
      <c r="B4" s="22" t="s">
        <v>101</v>
      </c>
      <c r="C4" s="22" t="s">
        <v>98</v>
      </c>
      <c r="D4" s="22" t="s">
        <v>99</v>
      </c>
    </row>
    <row r="5" spans="1:6">
      <c r="A5" s="78"/>
      <c r="B5" s="78"/>
      <c r="C5" s="78"/>
      <c r="D5" s="78"/>
    </row>
    <row r="6" spans="1:6">
      <c r="A6" s="33" t="s">
        <v>209</v>
      </c>
      <c r="B6" s="34"/>
      <c r="C6" s="34"/>
      <c r="D6" s="34"/>
    </row>
    <row r="7" spans="1:6">
      <c r="A7" s="33" t="s">
        <v>100</v>
      </c>
      <c r="B7" s="34"/>
      <c r="C7" s="34"/>
      <c r="D7" s="34"/>
    </row>
    <row r="9" spans="1:6" ht="13">
      <c r="A9" s="136" t="s">
        <v>290</v>
      </c>
      <c r="B9" s="81" t="s">
        <v>76</v>
      </c>
      <c r="C9" s="20"/>
      <c r="D9" s="20"/>
      <c r="E9" s="20"/>
      <c r="F9" s="20"/>
    </row>
    <row r="10" spans="1:6" ht="27" customHeight="1">
      <c r="A10" s="138"/>
      <c r="B10" s="147" t="s">
        <v>102</v>
      </c>
      <c r="C10" s="148"/>
      <c r="D10" s="149" t="s">
        <v>115</v>
      </c>
      <c r="E10" s="149"/>
      <c r="F10" s="149"/>
    </row>
    <row r="11" spans="1:6" ht="25">
      <c r="A11" s="18"/>
      <c r="B11" s="86" t="s">
        <v>103</v>
      </c>
      <c r="C11" s="86" t="s">
        <v>293</v>
      </c>
      <c r="D11" s="86" t="s">
        <v>292</v>
      </c>
      <c r="E11" s="86" t="s">
        <v>109</v>
      </c>
      <c r="F11" s="86" t="s">
        <v>105</v>
      </c>
    </row>
    <row r="12" spans="1:6" ht="13">
      <c r="A12" s="1" t="s">
        <v>106</v>
      </c>
      <c r="B12" s="130">
        <v>954</v>
      </c>
      <c r="C12" s="53">
        <v>0.88400000000000001</v>
      </c>
      <c r="D12" s="117">
        <v>0.36</v>
      </c>
      <c r="E12" s="130" t="s">
        <v>444</v>
      </c>
      <c r="F12" s="176">
        <v>2.5810185185185185E-3</v>
      </c>
    </row>
    <row r="13" spans="1:6" ht="15" customHeight="1">
      <c r="A13" s="1" t="s">
        <v>107</v>
      </c>
      <c r="B13" s="130">
        <v>92</v>
      </c>
      <c r="C13" s="53">
        <v>8.5000000000000006E-2</v>
      </c>
      <c r="D13" s="117">
        <v>0.42</v>
      </c>
      <c r="E13" s="130" t="s">
        <v>445</v>
      </c>
      <c r="F13" s="176">
        <v>1.4699074074074074E-3</v>
      </c>
    </row>
    <row r="14" spans="1:6" ht="15" customHeight="1">
      <c r="A14" s="1" t="s">
        <v>108</v>
      </c>
      <c r="B14" s="130">
        <v>31</v>
      </c>
      <c r="C14" s="53">
        <v>2.9000000000000001E-2</v>
      </c>
      <c r="D14" s="117">
        <v>0.45</v>
      </c>
      <c r="E14" s="130" t="s">
        <v>446</v>
      </c>
      <c r="F14" s="176">
        <v>2.1643518518518518E-3</v>
      </c>
    </row>
    <row r="15" spans="1:6">
      <c r="A15" s="33" t="s">
        <v>209</v>
      </c>
      <c r="B15" s="37"/>
      <c r="C15" s="37"/>
      <c r="D15" s="37"/>
      <c r="E15" s="37"/>
      <c r="F15" s="37"/>
    </row>
    <row r="16" spans="1:6" ht="15" customHeight="1"/>
    <row r="17" spans="1:6" ht="13">
      <c r="A17" s="136" t="s">
        <v>326</v>
      </c>
      <c r="B17" s="81" t="s">
        <v>76</v>
      </c>
      <c r="C17" s="81" t="s">
        <v>77</v>
      </c>
      <c r="D17" s="81"/>
      <c r="E17" s="81"/>
      <c r="F17" s="81"/>
    </row>
    <row r="18" spans="1:6" ht="13">
      <c r="A18" s="138"/>
      <c r="B18" s="80"/>
      <c r="C18" s="80"/>
      <c r="D18" s="1"/>
      <c r="E18" s="1"/>
      <c r="F18" s="1"/>
    </row>
    <row r="19" spans="1:6" ht="13">
      <c r="A19" s="8" t="s">
        <v>110</v>
      </c>
      <c r="B19" s="22" t="s">
        <v>265</v>
      </c>
      <c r="C19" s="22" t="s">
        <v>266</v>
      </c>
      <c r="D19" s="22" t="s">
        <v>111</v>
      </c>
      <c r="E19" s="22" t="s">
        <v>112</v>
      </c>
      <c r="F19" s="22"/>
    </row>
    <row r="20" spans="1:6">
      <c r="A20" s="132" t="s">
        <v>447</v>
      </c>
      <c r="B20" s="130" t="s">
        <v>448</v>
      </c>
      <c r="C20" s="130" t="s">
        <v>448</v>
      </c>
      <c r="D20" s="130">
        <v>3</v>
      </c>
      <c r="E20" s="130">
        <v>81</v>
      </c>
      <c r="F20" s="130">
        <v>53</v>
      </c>
    </row>
    <row r="21" spans="1:6">
      <c r="A21" s="132" t="s">
        <v>449</v>
      </c>
      <c r="B21" s="130" t="s">
        <v>448</v>
      </c>
      <c r="C21" s="130" t="s">
        <v>448</v>
      </c>
      <c r="D21" s="130">
        <v>7</v>
      </c>
      <c r="E21" s="130" t="s">
        <v>448</v>
      </c>
      <c r="F21" s="130"/>
    </row>
    <row r="22" spans="1:6">
      <c r="A22" s="132" t="s">
        <v>333</v>
      </c>
      <c r="B22" s="130" t="s">
        <v>448</v>
      </c>
      <c r="C22" s="130">
        <v>10</v>
      </c>
      <c r="D22" s="130">
        <v>62</v>
      </c>
      <c r="E22" s="130" t="s">
        <v>448</v>
      </c>
      <c r="F22" s="130"/>
    </row>
    <row r="23" spans="1:6">
      <c r="A23" s="132"/>
      <c r="B23" s="130"/>
      <c r="C23" s="130"/>
      <c r="D23" s="130"/>
      <c r="E23" s="130"/>
      <c r="F23" s="130"/>
    </row>
    <row r="24" spans="1:6" ht="14.5">
      <c r="A24" s="33" t="s">
        <v>209</v>
      </c>
      <c r="B24" s="31"/>
      <c r="C24" s="31"/>
      <c r="D24" s="31"/>
      <c r="E24" s="31"/>
      <c r="F24" s="31"/>
    </row>
    <row r="25" spans="1:6" ht="14.5">
      <c r="A25" s="35" t="s">
        <v>210</v>
      </c>
      <c r="B25" s="31"/>
      <c r="C25" s="31"/>
      <c r="D25" s="31"/>
      <c r="E25" s="31"/>
      <c r="F25" s="31"/>
    </row>
    <row r="26" spans="1:6" ht="14.5">
      <c r="A26" s="35" t="s">
        <v>263</v>
      </c>
      <c r="B26" s="31"/>
      <c r="C26" s="31"/>
      <c r="D26" s="31"/>
      <c r="E26" s="31"/>
      <c r="F26" s="31"/>
    </row>
    <row r="27" spans="1:6">
      <c r="A27" s="35" t="s">
        <v>264</v>
      </c>
    </row>
    <row r="31" spans="1:6" ht="14.5">
      <c r="B31" s="31"/>
      <c r="C31" s="31"/>
      <c r="D31" s="31"/>
      <c r="E31" s="31"/>
      <c r="F31" s="31"/>
    </row>
    <row r="32" spans="1:6" ht="14.5">
      <c r="B32" s="31"/>
      <c r="C32" s="31"/>
      <c r="D32" s="31"/>
      <c r="E32" s="31"/>
      <c r="F32" s="31"/>
    </row>
    <row r="34" spans="2:6">
      <c r="B34" s="37"/>
      <c r="C34" s="37"/>
      <c r="D34" s="37"/>
      <c r="E34" s="37"/>
      <c r="F34" s="37"/>
    </row>
  </sheetData>
  <mergeCells count="4">
    <mergeCell ref="A9:A10"/>
    <mergeCell ref="A17:A18"/>
    <mergeCell ref="B10:C10"/>
    <mergeCell ref="D10:F10"/>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1.1</vt:lpstr>
      <vt:lpstr>1.2</vt:lpstr>
      <vt:lpstr>2</vt:lpstr>
      <vt:lpstr>3</vt:lpstr>
      <vt:lpstr>4</vt:lpstr>
      <vt:lpstr>5.1</vt:lpstr>
      <vt:lpstr>5.2</vt:lpstr>
      <vt:lpstr>6</vt:lpstr>
      <vt:lpstr>6b</vt:lpstr>
      <vt:lpstr>7.1</vt:lpstr>
      <vt:lpstr>7.2</vt:lpstr>
      <vt:lpstr>8.1</vt:lpstr>
      <vt:lpstr>8.2.1</vt:lpstr>
      <vt:lpstr>8.2.2</vt:lpstr>
      <vt:lpstr>8.2.3</vt:lpstr>
      <vt:lpstr>9</vt:lpstr>
      <vt:lpstr>10.1</vt:lpstr>
      <vt:lpstr>10.2</vt:lpstr>
      <vt:lpstr>'1.1'!_ftn1</vt:lpstr>
      <vt:lpstr>'1.1'!_ftn2</vt:lpstr>
      <vt:lpstr>'1.1'!_ftn3</vt:lpstr>
      <vt:lpstr>'1.1'!_ftn4</vt:lpstr>
      <vt:lpstr>'1.1'!_ftn5</vt:lpstr>
      <vt:lpstr>'1.1'!_ftn6</vt:lpstr>
      <vt:lpstr>'1.1'!_ftnref1</vt:lpstr>
      <vt:lpstr>'1.1'!_ftnref2</vt:lpstr>
      <vt:lpstr>'1.1'!_ftnref3</vt:lpstr>
      <vt:lpstr>'1.1'!_ftnref4</vt:lpstr>
      <vt:lpstr>'1.1'!_ftnref5</vt:lpstr>
      <vt:lpstr>'1.1'!_ftnref6</vt:lpstr>
      <vt:lpstr>'1.1'!_Toc509591800</vt:lpstr>
      <vt:lpstr>'1.2'!_Toc509591801</vt:lpstr>
      <vt:lpstr>'2'!_Toc509591802</vt:lpstr>
      <vt:lpstr>'3'!_Toc509591803</vt:lpstr>
      <vt:lpstr>'4'!_Toc509591804</vt:lpstr>
      <vt:lpstr>'8.1'!_Toc509591811</vt:lpstr>
      <vt:lpstr>'9'!_Toc509591813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Vallius Henry</cp:lastModifiedBy>
  <dcterms:created xsi:type="dcterms:W3CDTF">2018-04-24T06:01:14Z</dcterms:created>
  <dcterms:modified xsi:type="dcterms:W3CDTF">2018-10-15T10:04:52Z</dcterms:modified>
</cp:coreProperties>
</file>